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rive\Munka\Egyebek\Projektek\2023_DRL II\"/>
    </mc:Choice>
  </mc:AlternateContent>
  <bookViews>
    <workbookView xWindow="-15" yWindow="-15" windowWidth="12000" windowHeight="10140" tabRatio="859"/>
  </bookViews>
  <sheets>
    <sheet name="Tájékoztató" sheetId="2" r:id="rId1"/>
    <sheet name="Adatok" sheetId="3" r:id="rId2"/>
    <sheet name="Koponya AP-PA - 3 hónap-1 év" sheetId="66" r:id="rId3"/>
    <sheet name="Koponya AP-PA - 1-6 év" sheetId="67" r:id="rId4"/>
    <sheet name="Koponya AP-PA - &gt; 6 év" sheetId="68" r:id="rId5"/>
    <sheet name="Koponya LAT - 3 hónap-1 év" sheetId="69" r:id="rId6"/>
    <sheet name="Koponya LAT - 1-6 év" sheetId="70" r:id="rId7"/>
    <sheet name="Mellkas - &lt;5,0 kg" sheetId="71" r:id="rId8"/>
    <sheet name="Mellkas - 5,1-15,0 kg" sheetId="72" r:id="rId9"/>
    <sheet name="Mellkas - 15,1-30,0 kg" sheetId="73" r:id="rId10"/>
    <sheet name="Mellkas - 30,1-50,0 kg" sheetId="74" r:id="rId11"/>
    <sheet name="Mellkas - 50,1-80,0 kg" sheetId="75" r:id="rId12"/>
    <sheet name="Has - &lt;5,0 kg" sheetId="76" r:id="rId13"/>
    <sheet name="Has - 5,1-15,0 kg" sheetId="77" r:id="rId14"/>
    <sheet name="Has - 15,1-30,0 kg" sheetId="78" r:id="rId15"/>
    <sheet name="Has - 30,1-50,0 kg" sheetId="79" r:id="rId16"/>
    <sheet name="Has - 50,1-80,0 kg" sheetId="80" r:id="rId17"/>
    <sheet name="Medence - 15,1-30,0 kg" sheetId="81" r:id="rId18"/>
    <sheet name="Medence - 30,1-50,0 kg" sheetId="82" r:id="rId19"/>
  </sheets>
  <calcPr calcId="162913" iterateDelta="1E-4"/>
</workbook>
</file>

<file path=xl/calcChain.xml><?xml version="1.0" encoding="utf-8"?>
<calcChain xmlns="http://schemas.openxmlformats.org/spreadsheetml/2006/main">
  <c r="S13" i="82" l="1"/>
  <c r="S12" i="82"/>
  <c r="S11" i="82"/>
  <c r="S10" i="82"/>
  <c r="S9" i="82"/>
  <c r="S8" i="82"/>
  <c r="S7" i="82"/>
  <c r="S6" i="82"/>
  <c r="S5" i="82"/>
  <c r="S4" i="82"/>
  <c r="F19" i="3" s="1"/>
  <c r="S13" i="81"/>
  <c r="S12" i="81"/>
  <c r="S11" i="81"/>
  <c r="S10" i="81"/>
  <c r="S9" i="81"/>
  <c r="S8" i="81"/>
  <c r="S7" i="81"/>
  <c r="S6" i="81"/>
  <c r="S5" i="81"/>
  <c r="F18" i="3" s="1"/>
  <c r="S4" i="81"/>
  <c r="S13" i="80"/>
  <c r="S12" i="80"/>
  <c r="S11" i="80"/>
  <c r="S10" i="80"/>
  <c r="S9" i="80"/>
  <c r="S8" i="80"/>
  <c r="S7" i="80"/>
  <c r="S6" i="80"/>
  <c r="S5" i="80"/>
  <c r="S4" i="80"/>
  <c r="F17" i="3" s="1"/>
  <c r="S13" i="79"/>
  <c r="S12" i="79"/>
  <c r="S11" i="79"/>
  <c r="S10" i="79"/>
  <c r="S9" i="79"/>
  <c r="S8" i="79"/>
  <c r="S7" i="79"/>
  <c r="S6" i="79"/>
  <c r="S5" i="79"/>
  <c r="S4" i="79"/>
  <c r="F16" i="3" s="1"/>
  <c r="S13" i="78"/>
  <c r="S12" i="78"/>
  <c r="S11" i="78"/>
  <c r="S10" i="78"/>
  <c r="S9" i="78"/>
  <c r="S8" i="78"/>
  <c r="S7" i="78"/>
  <c r="S6" i="78"/>
  <c r="S5" i="78"/>
  <c r="S4" i="78"/>
  <c r="F15" i="3" s="1"/>
  <c r="S13" i="77"/>
  <c r="S12" i="77"/>
  <c r="S11" i="77"/>
  <c r="S10" i="77"/>
  <c r="S9" i="77"/>
  <c r="S8" i="77"/>
  <c r="S7" i="77"/>
  <c r="S6" i="77"/>
  <c r="S5" i="77"/>
  <c r="F14" i="3" s="1"/>
  <c r="S4" i="77"/>
  <c r="S13" i="76"/>
  <c r="S12" i="76"/>
  <c r="S11" i="76"/>
  <c r="S10" i="76"/>
  <c r="S9" i="76"/>
  <c r="S8" i="76"/>
  <c r="S7" i="76"/>
  <c r="S6" i="76"/>
  <c r="S5" i="76"/>
  <c r="S4" i="76"/>
  <c r="F13" i="3" s="1"/>
  <c r="S13" i="75"/>
  <c r="S12" i="75"/>
  <c r="S11" i="75"/>
  <c r="S10" i="75"/>
  <c r="S9" i="75"/>
  <c r="S8" i="75"/>
  <c r="S7" i="75"/>
  <c r="S6" i="75"/>
  <c r="S5" i="75"/>
  <c r="S4" i="75"/>
  <c r="F12" i="3" s="1"/>
  <c r="S13" i="74"/>
  <c r="S12" i="74"/>
  <c r="S11" i="74"/>
  <c r="S10" i="74"/>
  <c r="S9" i="74"/>
  <c r="S8" i="74"/>
  <c r="S7" i="74"/>
  <c r="S6" i="74"/>
  <c r="S5" i="74"/>
  <c r="S4" i="74"/>
  <c r="F11" i="3" s="1"/>
  <c r="S13" i="73"/>
  <c r="S12" i="73"/>
  <c r="S11" i="73"/>
  <c r="S10" i="73"/>
  <c r="S9" i="73"/>
  <c r="S8" i="73"/>
  <c r="S7" i="73"/>
  <c r="S6" i="73"/>
  <c r="S5" i="73"/>
  <c r="S4" i="73"/>
  <c r="F10" i="3" s="1"/>
  <c r="S13" i="72"/>
  <c r="S12" i="72"/>
  <c r="S11" i="72"/>
  <c r="S10" i="72"/>
  <c r="S9" i="72"/>
  <c r="S8" i="72"/>
  <c r="S7" i="72"/>
  <c r="S6" i="72"/>
  <c r="S5" i="72"/>
  <c r="S4" i="72"/>
  <c r="F9" i="3" s="1"/>
  <c r="S13" i="71"/>
  <c r="S12" i="71"/>
  <c r="S11" i="71"/>
  <c r="S10" i="71"/>
  <c r="S9" i="71"/>
  <c r="S8" i="71"/>
  <c r="S7" i="71"/>
  <c r="S6" i="71"/>
  <c r="S5" i="71"/>
  <c r="S4" i="71"/>
  <c r="F8" i="3" s="1"/>
  <c r="S13" i="70" l="1"/>
  <c r="S12" i="70"/>
  <c r="S11" i="70"/>
  <c r="S10" i="70"/>
  <c r="S9" i="70"/>
  <c r="S8" i="70"/>
  <c r="S7" i="70"/>
  <c r="S6" i="70"/>
  <c r="S5" i="70"/>
  <c r="S4" i="70"/>
  <c r="F7" i="3" s="1"/>
  <c r="S13" i="69"/>
  <c r="S12" i="69"/>
  <c r="S11" i="69"/>
  <c r="S10" i="69"/>
  <c r="S9" i="69"/>
  <c r="S8" i="69"/>
  <c r="S7" i="69"/>
  <c r="S6" i="69"/>
  <c r="S5" i="69"/>
  <c r="S4" i="69"/>
  <c r="S13" i="68"/>
  <c r="S12" i="68"/>
  <c r="S11" i="68"/>
  <c r="S10" i="68"/>
  <c r="S9" i="68"/>
  <c r="S8" i="68"/>
  <c r="S7" i="68"/>
  <c r="S6" i="68"/>
  <c r="S5" i="68"/>
  <c r="S4" i="68"/>
  <c r="S13" i="67"/>
  <c r="S12" i="67"/>
  <c r="S11" i="67"/>
  <c r="S10" i="67"/>
  <c r="S9" i="67"/>
  <c r="S8" i="67"/>
  <c r="S7" i="67"/>
  <c r="S6" i="67"/>
  <c r="S5" i="67"/>
  <c r="S4" i="67"/>
  <c r="S5" i="66"/>
  <c r="S6" i="66"/>
  <c r="S7" i="66"/>
  <c r="S8" i="66"/>
  <c r="S9" i="66"/>
  <c r="S10" i="66"/>
  <c r="S11" i="66"/>
  <c r="S12" i="66"/>
  <c r="S13" i="66"/>
  <c r="S4" i="66"/>
  <c r="F3" i="3" s="1"/>
  <c r="F4" i="3" l="1"/>
  <c r="F5" i="3"/>
  <c r="F6" i="3"/>
</calcChain>
</file>

<file path=xl/sharedStrings.xml><?xml version="1.0" encoding="utf-8"?>
<sst xmlns="http://schemas.openxmlformats.org/spreadsheetml/2006/main" count="706" uniqueCount="184">
  <si>
    <t>Adminisztrációs adatok</t>
  </si>
  <si>
    <t>Berendezés gyártója:</t>
  </si>
  <si>
    <t>Berendezés típusa:</t>
  </si>
  <si>
    <t>Gyártás éve:</t>
  </si>
  <si>
    <t>Telepítés éve:</t>
  </si>
  <si>
    <t>Gyári száma:</t>
  </si>
  <si>
    <t>Expozíciós paraméterek</t>
  </si>
  <si>
    <t>Kor (év)</t>
  </si>
  <si>
    <t>Röntgencsőfeszültség (kV)</t>
  </si>
  <si>
    <t>Csőáram-idő szorzat (mAs)</t>
  </si>
  <si>
    <t>Projekció</t>
  </si>
  <si>
    <t>Alkalmazott technika</t>
  </si>
  <si>
    <t>Expozíciós idő (ms)</t>
  </si>
  <si>
    <t>DAP érték (számérték)</t>
  </si>
  <si>
    <t>DAP érték mértékegysége</t>
  </si>
  <si>
    <t>Alkalmazott kiegészítő szűrés</t>
  </si>
  <si>
    <t>Beállított mezőméret szélessége (cm)</t>
  </si>
  <si>
    <t>Beállított mezőméret hosszúsága (cm)</t>
  </si>
  <si>
    <t>Legkisebb fókusz-bőr távolság (cm)</t>
  </si>
  <si>
    <t>Az alkalmazott felvételi röntgenberendezés adatai</t>
  </si>
  <si>
    <t>1 mmAl</t>
  </si>
  <si>
    <t>2 mmAl</t>
  </si>
  <si>
    <t>Források:</t>
  </si>
  <si>
    <t>AP</t>
  </si>
  <si>
    <t>PA</t>
  </si>
  <si>
    <t>egyéb</t>
  </si>
  <si>
    <t>n.a.</t>
  </si>
  <si>
    <t>Nem</t>
  </si>
  <si>
    <t>Fókusz</t>
  </si>
  <si>
    <t>Kieg. Szűrés</t>
  </si>
  <si>
    <t>Igen</t>
  </si>
  <si>
    <t>Kicsi</t>
  </si>
  <si>
    <t>Nagy</t>
  </si>
  <si>
    <t>0 mmAl</t>
  </si>
  <si>
    <t>1 mmAl + 0,1 mmCu</t>
  </si>
  <si>
    <t>2 mmAl + 0,2 mmCu</t>
  </si>
  <si>
    <t>2 mmAl + 0,1 mmCu</t>
  </si>
  <si>
    <t>1 mmAl + 0,2 mmCu</t>
  </si>
  <si>
    <t>Vizsgálat dátuma</t>
  </si>
  <si>
    <t>DAP</t>
  </si>
  <si>
    <r>
      <t>mGycm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</si>
  <si>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rPr>
        <sz val="11"/>
        <color theme="1"/>
        <rFont val="Calibri"/>
        <family val="2"/>
        <charset val="238"/>
      </rPr>
      <t>µGym</t>
    </r>
    <r>
      <rPr>
        <vertAlign val="superscript"/>
        <sz val="11"/>
        <color theme="1"/>
        <rFont val="Calibri"/>
        <family val="2"/>
        <charset val="238"/>
      </rPr>
      <t>2</t>
    </r>
  </si>
  <si>
    <r>
      <t>mGymm</t>
    </r>
    <r>
      <rPr>
        <vertAlign val="superscript"/>
        <sz val="11"/>
        <color theme="1"/>
        <rFont val="Calibri"/>
        <family val="2"/>
        <charset val="238"/>
      </rPr>
      <t>2</t>
    </r>
  </si>
  <si>
    <r>
      <t>mGym</t>
    </r>
    <r>
      <rPr>
        <vertAlign val="superscript"/>
        <sz val="11"/>
        <color theme="1"/>
        <rFont val="Calibri"/>
        <family val="2"/>
        <charset val="238"/>
      </rPr>
      <t>2</t>
    </r>
  </si>
  <si>
    <r>
      <t>µGycm</t>
    </r>
    <r>
      <rPr>
        <vertAlign val="superscript"/>
        <sz val="11"/>
        <color theme="1"/>
        <rFont val="Calibri"/>
        <family val="2"/>
        <charset val="238"/>
      </rPr>
      <t>2</t>
    </r>
  </si>
  <si>
    <r>
      <t>µGymm</t>
    </r>
    <r>
      <rPr>
        <vertAlign val="superscript"/>
        <sz val="11"/>
        <color theme="1"/>
        <rFont val="Calibri"/>
        <family val="2"/>
        <charset val="238"/>
      </rPr>
      <t>2</t>
    </r>
  </si>
  <si>
    <t>Elkészült felvétel minőségének osztályozása</t>
  </si>
  <si>
    <t>Eldöntendő</t>
  </si>
  <si>
    <t>Detektor</t>
  </si>
  <si>
    <t>Filmes</t>
  </si>
  <si>
    <t>CR kazetta</t>
  </si>
  <si>
    <t>Digitális</t>
  </si>
  <si>
    <t>Képreceptor típusa:</t>
  </si>
  <si>
    <t>Rács</t>
  </si>
  <si>
    <t>Intézmény megnevezése:</t>
  </si>
  <si>
    <t>Űrlap kitöltéséért felelős személy (kapcsolattartó):</t>
  </si>
  <si>
    <t>Beosztása:</t>
  </si>
  <si>
    <t>Elektronikus levelezési cím:</t>
  </si>
  <si>
    <t>Berendezés helye:</t>
  </si>
  <si>
    <t>Automatikus expozícióvezérlő:</t>
  </si>
  <si>
    <t>Dozimetriai kijelzés:</t>
  </si>
  <si>
    <t>Felvétel sorszáma</t>
  </si>
  <si>
    <t>Vetítési irány (projekció)</t>
  </si>
  <si>
    <t>Páciens neme</t>
  </si>
  <si>
    <t>Testtömeg (kg)</t>
  </si>
  <si>
    <t>Fókusz-képreceptor távolság (cm)</t>
  </si>
  <si>
    <t>Automatikus expozícióvezérlőt (AEC) alkalmaztak a felvétel elkészítéséhez?</t>
  </si>
  <si>
    <t>Megjegyzés</t>
  </si>
  <si>
    <t>Címe:</t>
  </si>
  <si>
    <t>Telefonszám:</t>
  </si>
  <si>
    <t>Állandó szűrése (mmAl):</t>
  </si>
  <si>
    <t>Film+fólia</t>
  </si>
  <si>
    <t>CR</t>
  </si>
  <si>
    <t>DR</t>
  </si>
  <si>
    <t>Általános - adminisztratív adatok</t>
  </si>
  <si>
    <t>Felvételi röntgenberendezések, felvételi- és rétegfelvételi röntgenberendezések</t>
  </si>
  <si>
    <t>Intézmény megnevezése</t>
  </si>
  <si>
    <t>Kérjük, hogy az intézmény pontos, hivatalos megnevezését adja meg!</t>
  </si>
  <si>
    <t>Címe</t>
  </si>
  <si>
    <t>Űrlap kitöltéséért felelős személy (kapcsolattartó)</t>
  </si>
  <si>
    <t>Kérjük, hogy adja meg annak a személynek a nevét, aki az űrlap kitöltéséért felel és kapcsolatba léphetünk vele annak érdekében, hogy az adatokat tisztázhassuk!</t>
  </si>
  <si>
    <t>Beosztása</t>
  </si>
  <si>
    <t>Az űrlapot kitöltő személy beosztása az intézményben.</t>
  </si>
  <si>
    <t>Telefonszám</t>
  </si>
  <si>
    <t>Kérjük, hogy adja meg az űrlap kitöltéséért felelős személy telefonos elérhetőségét. Ezen a telefonszámon esetileg felvehetjük a kapcsolatot az adatok tisztázása érdekében.</t>
  </si>
  <si>
    <t>Elektronikus levelezési cím</t>
  </si>
  <si>
    <t>Az alkalmazott röntgenberendezés azonosító adatai és egyes műszaki paraméterei</t>
  </si>
  <si>
    <t>Amint azt a felkérőlevélben is kértük, a berendezésenként alkalmazott vizsgálati eljárások szerint töltsék ki a felmérőlapokat!</t>
  </si>
  <si>
    <t>A berendezés gyártója</t>
  </si>
  <si>
    <t>Kérjük, hogy adja meg az Önök által alkalmazott felvételi, vagy felvételi és rétegfelvételi, vagy felvételi- és átvilágító röntgenberendezés gyártóját. A berendezés gyártója minden esetben feltüntetésre kerül a röntgenberendezések termékazonosító címkéin, melyek a burkolaton kerülnek elhelyezésre.</t>
  </si>
  <si>
    <t>A berendezés típusa</t>
  </si>
  <si>
    <t>Kérjük, hogy adja meg az Önök által alkalmazott röntgenberendezés típusát. A berendezés típusa minden esetben feltüntetésre kerül a röntgenberendezések termékazonosító címkéin.</t>
  </si>
  <si>
    <t>Gyári száma</t>
  </si>
  <si>
    <t>Gyártás éve</t>
  </si>
  <si>
    <t>Kérjük, hogy adja meg az Önök által alkalmazott röntgenberendezés gyártásának évét. A berendezés gyártásának éve minden esetben feltüntetésre kerül a röntgenberendezések termékazonosító címkéin. A termékazonosító címkéken leggyakrabban egy négyjegyű, a gyártás évét azonosító számként látható, alkalmanként a gyártás havának megjelölésével együtt.</t>
  </si>
  <si>
    <t>Telepítés éve</t>
  </si>
  <si>
    <t>Kérjük, hogy amennyiben az előző adattal nem egyezik meg, akkor a berendezés használatba vételének évszámát adják meg, például: "2018" formátumban.</t>
  </si>
  <si>
    <t>Állandó szűrése</t>
  </si>
  <si>
    <t>Kérjük, hogy a röntgenberendezés állandó szűrését adja meg. Ez az adat megtalálható a berendezés azonosító címkéin, vagy a berendezés dokumentációjában. Az állandó szűrés a röntgencső kilépőablaka, a röntgencsőbura, illetve a kollimátorba szerelt, nem eltávolítható szűrések összege. A termékazonosító címkék alapján gyakran az utóbbi két adat összegzésével kapható meg, "mmAl" vagyis alumínium-egyenértékben kifejezett mennyiség.</t>
  </si>
  <si>
    <t>Képreceptor típusa</t>
  </si>
  <si>
    <t>Kérjük, hogy adják meg, milyen képalkotó eszközt alkalmaznak a felvételezéshez. Választható: film+fólia, CR és DR. Film-fólia alatt a "hagyományos" röntgenfilm és erősítőfólia kombinációját értjük, CR alatt a foszforlemezes képalkotó eszközöket, DR alatt pedig a további, vezetékes vagy vezeték nélküli digitális képérzékelő eszközöket.</t>
  </si>
  <si>
    <t>Automatikus expozícióvezérlő</t>
  </si>
  <si>
    <t>Kérjük, hogy adja meg, hogy az adott berendezés rendelkezik-e automatikus expozícióvezérlő funkcióval!</t>
  </si>
  <si>
    <t>Dozimetriai kijelzés</t>
  </si>
  <si>
    <t>Felvételi röntgenberendezések</t>
  </si>
  <si>
    <t>A felvételt azonosító sorszám, amely az adott páciens esetén egyedi. Mivel egy páciensről több felvételt is készíthetnek, ezzel segítik az azonosítást. Amennyiben egy vizsgálat során több felvételt készítenek (pl.: két irányból), kérjük külön-külön tüntessék fel ezeket!</t>
  </si>
  <si>
    <t>A felvételsorozatok készítésének dátuma. Az adat az egyes felvételek DICOM információi között megtalálható, a (0008,0020) címkénél.</t>
  </si>
  <si>
    <t>A vizsgálaton megjelenő páciens neme. Amennyiben ezt megadták a beteg felvételekor, a (0010,0040) DICOM címkénél megtalálható.</t>
  </si>
  <si>
    <t>A felvétel elkészítéséhez használt névleges röntgencsőfeszültséget adja meg! Ezt a (0018, 0060) DICOM címke kódolja.</t>
  </si>
  <si>
    <t>Kérjük, hogy adja meg, milyen csőram-idő szorzatot (mAs) alkalmaztak a felvétel elkészítéséhez! Értelemszerűen, ha AEC-t alkalmaztak, akkor annak visszajelzett értékét, egyébként manuális üzemmódban a beállított mAs-t adják meg! Ez az adat a (0018, 1152) DICOM címkénél megtalálható.</t>
  </si>
  <si>
    <t>A berendezésen az expozíciós mód függvényében kiválasztott vagy beállított expozíciós idő hossza. Előexpozíció nélkül értendő. Egyes berendezések nem adják meg visszajelzett értékként. Egész számra kerekítve kérjük megadni, ms egységekben. DICOM címke: (0018, 1150).</t>
  </si>
  <si>
    <t>Adja meg a felvétel előkészítésekor, a beteg beállítása során meghatározott fókusz-képreceptor távolságot, cm egységben! Például: "150" (cm). Ezt az adatot a digitális berendezéseknél a (0018,1110) DICOM címke alatt találhatják meg.</t>
  </si>
  <si>
    <t>Azt a távolságot értjük ez alatt, ami a röntgencső fókuszfoltja és a páciens bőrfelszíne közötti legkisebb távolságként mérhető. DICOM azonosítója lehet a (0018, 1111) címke. A legtöbb berendezésnél megtalálható a kollimátoron egy mérőszalag, amellyel meghatározható ez az adat.</t>
  </si>
  <si>
    <t>Kérjük, adja meg, hogy a felvételezés során a szórtsugárzás-szűrő rácsot alkalmazták-e (igen/nem)! A rácsra vonatkozó információkat a digitális berendezéseknél általában a (0018, 1166) címke kódolja.</t>
  </si>
  <si>
    <t>Az adott felvételezéshez alkalmazott fókuszfolt mérete. Ez leggyakrabban egy mértékegység nélküli méretjelzés, pl. 0,5. A legtöbb röntgenberendezés két fókuszfolttal rendelkezik, amelyek általában 0,6 és 1,2 méretjelzetűek. Ezeket sötét színű négyzettel, vagy keretes négyzettel jelzik a berendezések, gyakran "Small" és "Large" jelzőkkel megadva az éppen kiválasztott anódfoltot. A digitális berendezéseknél leggyakrabban a (0018, 1190) címke alatt található meg a felvételezéshez alkalmazott fókusz mérete.</t>
  </si>
  <si>
    <t>Kiegészítő szűrés</t>
  </si>
  <si>
    <t>Az adott felvétel elkészítéséhez esetlegesen alkalmazott kiegészítő szűrés anyagi minőségét és vastagságát adja meg! A digitális berendezések esetén az anyagi minőségét a (0018, 7050) DICOM címke, a vastagságát a (0018,7052) és (0018,7054) címkék kódolhatják.</t>
  </si>
  <si>
    <t>Automatikus expozícióvezérlőt alkalmaztak a felvétel elkészítéséhez?</t>
  </si>
  <si>
    <t>Adja meg a felvételhez alkalmazott expozíciós módot. A digitális berendezéseknél a felvételi mód megjelölése megtalálható a (0018, 7060) címke alatt</t>
  </si>
  <si>
    <t>Mező szélessége (cm)</t>
  </si>
  <si>
    <t>A fénymezőnek megfelelően besugárzott terület, a mező egyik élhossza. A digitális berendezéseknél az ezt azonosító címke a (0018, 1702), a (0018, 1704), a (0018,1706) és a (0018, 1708), melyek a négyszög alakú mezők egyes éleinek relatív helyzetét közlik.</t>
  </si>
  <si>
    <t>Mező hosszúsága (cm)</t>
  </si>
  <si>
    <t>A fénymezőnek megfelelően besugárzott terület, a mező másik élhossza. A digitális berendezéseknél az ezt azonosító címke a (0018, 1702), a (0018, 1704), a (0018,1706) és a (0018, 1708), melyek a négyszög alakú mezők egyes éleinek relatív helyzetét közlik.</t>
  </si>
  <si>
    <t>DAP (dózisterület-szorzat, számszerű érték)</t>
  </si>
  <si>
    <t>A páciens felvételezéséhez beállított mezőméret és az adott névleges mezőméret mellett mérhető dózis (levegőkerma) szorzata. Ez leggyakrabban a (0018,115E) DICOM címkénél található meg, ha a berendezésre szerelt külön eszköz ezt méri, vagy a berendezés felvételi algoritmusa becslést ad ennek értékére.</t>
  </si>
  <si>
    <t>DAP (mértékegység)</t>
  </si>
  <si>
    <t>Kérjük, hogy 1…10 skálán adja meg a felvétel minőségének értékelését. A legrosszabb érték 1, azaz teljesen értékelhetetlen, a legjobb értékelés a 10-es, vagyis az elképzelhető legjobb értékelhetőségű.</t>
  </si>
  <si>
    <t>Kérjük, itt adja meg ha a rögzített adatokkal kapcsolatban megjegyzése lenne.</t>
  </si>
  <si>
    <t>Kérjük, hogy adja meg az Önök által alkalmazott röntgenberendezés gyári számát. A berendezés gyári száma minden esetben feltüntetésre kerül a röntgenberendezések termékazonosító címkéin. A termékazonosító címkéken az "SN", "S/N", vagy "serial no.", esetleg a "No." szövegeket követően látható alfanumerikus karaktersorozat a gyári szám. Amennyiben a berendezésen már nincs, vagy nem olvasható a címke, a gyári szám legtöbbször a számítógépes szoftverben, a papír alapú dokumentációban, az átvételi vizsgálat jegyzőkönyvén (ha volt), vagy az üzemeltetési engedélyen is feltüntetésre kerül. A digitális berendezéseknél a (0018,1000) DICOM címke alatt is megtalálható.</t>
  </si>
  <si>
    <t>Útmutató a felvételi és/vagy rétegfelvételi röntgenberendezésekhez Diagnosztikai Irányadó Szintjeinek (DRL) meghatározásához szükséges kérdőív kitöltéséhez</t>
  </si>
  <si>
    <t>Érvényes sugárveszélyes üzemeltetési engedély száma</t>
  </si>
  <si>
    <t>Érvényes sugárveszélyes üzemeltetési engedély száma:</t>
  </si>
  <si>
    <t>Név</t>
  </si>
  <si>
    <t>Kitöltöttség (%)</t>
  </si>
  <si>
    <t>Közepes</t>
  </si>
  <si>
    <t>0,1 mmCu</t>
  </si>
  <si>
    <t>0,2 mmCu</t>
  </si>
  <si>
    <t>0,3 mmCu</t>
  </si>
  <si>
    <r>
      <t>Gym</t>
    </r>
    <r>
      <rPr>
        <vertAlign val="superscript"/>
        <sz val="11"/>
        <color theme="1"/>
        <rFont val="Calibri"/>
        <family val="2"/>
        <charset val="238"/>
      </rPr>
      <t>2</t>
    </r>
  </si>
  <si>
    <t>-</t>
  </si>
  <si>
    <t>Sorszám</t>
  </si>
  <si>
    <t>Itt azt adja meg, hogy milyen irányból történt a páciens felvételezése (csak Koponya AP/PA felvételnél!).</t>
  </si>
  <si>
    <t>Kérjük, hogy kizárólag olyan kor- vagy súlycsoportba tartozó gyermekeken végzett vizsgálatok adatait tüntessék fel, akikre a munkafülek nevei vonatkoznak.</t>
  </si>
  <si>
    <t>Koponyafelvétel AP/PA - 3 hónapos kortól 1 éves korig</t>
  </si>
  <si>
    <t>Koponyafelvétel AP/PA - 1-6 éves korcsoport</t>
  </si>
  <si>
    <t>Koponyafelvétel AP/PA - 6 éves kor felett</t>
  </si>
  <si>
    <t>Koponyafelvétel LAT - 3 hónapos kortól 1 éves korig</t>
  </si>
  <si>
    <t>Koponyafelvétel LAT - 1-6 éves korcsoport</t>
  </si>
  <si>
    <t>Fiú</t>
  </si>
  <si>
    <t>Lány</t>
  </si>
  <si>
    <t>Mellkasfelvétel AP/PA - &gt;5,0 kg</t>
  </si>
  <si>
    <t>Mellkasfelvétel AP/PA - 5,1-15,0 kg</t>
  </si>
  <si>
    <t>Mellkasfelvétel AP/PA - 15,1-30,0 kg</t>
  </si>
  <si>
    <t>Mellkasfelvétel AP/PA - 30,1-50,0 kg</t>
  </si>
  <si>
    <t>Mellkasfelvétel AP/PA - 50,1-80,0 kg</t>
  </si>
  <si>
    <t>Hasi felvétel - &gt;5,0 kg</t>
  </si>
  <si>
    <t>Hasi felvétel - 5,1-15,0 kg</t>
  </si>
  <si>
    <t>Hasi felvétel - 15,1-30,0 kg</t>
  </si>
  <si>
    <t>Hasi felvétel - 30,1-50,0 kg</t>
  </si>
  <si>
    <t>Hasi felvétel - 50,1-80,0 kg</t>
  </si>
  <si>
    <t>Medence felvétel AP - 15,1-30,0 kg</t>
  </si>
  <si>
    <t>Medence felvétel AP - 30,1-50,0 kg</t>
  </si>
  <si>
    <t>Mellkasfelvétel AP/PA - &lt; 5,0 kg</t>
  </si>
  <si>
    <t>Hasi felvétel - &lt; 5,0 kg</t>
  </si>
  <si>
    <t xml:space="preserve">Egyes vizsgálatokat korcsoportos bontásban kérünk megadni. Ebben az esetben a páciens betöltött életévei alapján kérjük megfelelő munkalapra beírni az adott vizsgálatra vonatkozó értékeket. </t>
  </si>
  <si>
    <t xml:space="preserve">Egyes vizsgálatokat testtömeg szerinti bontásban kérünk megadni. Ebben az esetben a páciens egy tizedesjegyre megadott súlya alapján kérjük megfelelő munkalapra beírni az adott vizsgálatra vonatkozó értékeket. </t>
  </si>
  <si>
    <t>A berendezéssel vizsgált személyek száma összesen, 2022-ben:</t>
  </si>
  <si>
    <t>A berendezéssel végzett eljárások száma összesen, 2022-ben:</t>
  </si>
  <si>
    <t>A berendezéssel készült expozíciók száma összesen, 2022-ben:</t>
  </si>
  <si>
    <t>A berendezéssel vizsgált személyek száma összesen, 2022-ben</t>
  </si>
  <si>
    <t>Kérjük, hogy adja meg az összes páciens számát, aki az adott röntgenberendezéssel végzett vizsgálaton esett át, 2022-ben! Kérjük, hogy pontos adatot tüntessenek fel!</t>
  </si>
  <si>
    <t>A berendezéssel végzett eljárások száma összesen, 2022-ben</t>
  </si>
  <si>
    <t xml:space="preserve">Kérjük, hogy adja meg az összes, 2022-ben elvégzett vizsgálati eljárás darabszámát! Kérjük, hogy pontos adatot tüntessenek fel! </t>
  </si>
  <si>
    <t>A berendezéssel készült összes expozíciók száma 2022-ben</t>
  </si>
  <si>
    <t>Kérjük, adja meg a berendezéssel 2022-ben készített összes expozíciók számát! Kérjük, számítsák bele a megismételt és rontott felvételeket is és pontos adatot tüntessenek fel!</t>
  </si>
  <si>
    <t>Kérjük, hogy az intézmény pontos címét adja meg
irsz. település, közterület és annak jellege, házszám formátumban!
Például: 1097 Budapest, Albert Flórián út 2-6.</t>
  </si>
  <si>
    <t>Kérjük, hogy adjon meg legalább egy e-mail címet, amelyen kapcsolatba léphetünk a felmérést kitöltő személlyel! Amennyiben több e-mail címet ad meg, akkor azokat pontosvesszővel (";") és szóközzel elválasztva sorolja fel!
például: drl@nnk.gov.hu ; sugar@nnk.gov.hu</t>
  </si>
  <si>
    <t>Telephely</t>
  </si>
  <si>
    <t>Kérjük, adja meg a berendezés üzemeltetésének pontos helyét (a telephelyet, ami lehet eltérő az intézmény címétől).
Pl.: 1221 Budapest, Anna utca 5. C épület, 2. emelet, Radiológia, 2.123 Röntgenhelyiség.</t>
  </si>
  <si>
    <t>Kérjük, adja meg a berendezés kérdőív kitöltésekor érvényes üzemeltetési engedélyének számát, melyet az OAH (Országos Atomenergia Hivatal) állított ki!</t>
  </si>
  <si>
    <r>
      <t>A dózisterület-szorzat visszajelzett értéke mellett szereplő mértékegység, pl.:  µGycm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, dGym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 xml:space="preserve"> vagy mGycm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. A mértékegysége rendkívül fontos, arra ügyelni kell és ellenőrizni az adat rögzítésekor.</t>
    </r>
  </si>
  <si>
    <r>
      <t>Kérjük, hogy adja meg, hogy az adott berendezés akár különálló mérőeszköz (pl. DAP-mérő, ionizációs kamra) vagy számítás révén meghatározza és kijelzi-e a páciens sugárterhelésére jellemző mennyiséget! A felvételi röntgenberendezések esetén a DAP mennyiség használata szokványos (µGycm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, dGym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, mGycm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, illetve egyes esetekben a belépőoldali bőrdózis, például mGy egységekben).</t>
    </r>
  </si>
  <si>
    <r>
      <t>dGym</t>
    </r>
    <r>
      <rPr>
        <vertAlign val="superscript"/>
        <sz val="11"/>
        <color theme="1"/>
        <rFont val="Calibri"/>
        <family val="2"/>
        <charset val="238"/>
      </rPr>
      <t>2</t>
    </r>
  </si>
  <si>
    <t>Az NNK adatvédelmi tájékoztatója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</si>
</sst>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99]\(##\)\ ###\-##\-##;[&lt;=6999999999]0#\ \(##\)###\-##\-##;#\ \(##\)\ ###\-##\-##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6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0" borderId="0" xfId="0" applyFont="1"/>
    <xf numFmtId="0" fontId="0" fillId="0" borderId="6" xfId="0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/>
    </xf>
    <xf numFmtId="0" fontId="0" fillId="0" borderId="3" xfId="0" applyBorder="1"/>
    <xf numFmtId="0" fontId="0" fillId="0" borderId="5" xfId="0" applyBorder="1"/>
    <xf numFmtId="0" fontId="0" fillId="0" borderId="0" xfId="0" applyBorder="1" applyAlignment="1">
      <alignment horizontal="left" wrapText="1"/>
    </xf>
    <xf numFmtId="0" fontId="0" fillId="0" borderId="5" xfId="0" applyFill="1" applyBorder="1" applyAlignment="1">
      <alignment horizontal="left" vertical="center" wrapText="1"/>
    </xf>
    <xf numFmtId="0" fontId="8" fillId="0" borderId="30" xfId="0" applyFont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32" xfId="0" applyFont="1" applyBorder="1" applyAlignment="1">
      <alignment horizontal="justify" vertical="center" wrapText="1"/>
    </xf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2" xfId="0" applyFont="1" applyBorder="1" applyAlignment="1">
      <alignment horizontal="justify" vertical="center" wrapText="1"/>
    </xf>
    <xf numFmtId="0" fontId="0" fillId="0" borderId="35" xfId="0" applyBorder="1"/>
    <xf numFmtId="0" fontId="12" fillId="0" borderId="0" xfId="0" applyFont="1"/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31" xfId="0" applyFont="1" applyBorder="1" applyAlignment="1">
      <alignment vertical="center" wrapText="1"/>
    </xf>
    <xf numFmtId="0" fontId="0" fillId="0" borderId="4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6" xfId="0" applyBorder="1" applyProtection="1">
      <protection locked="0"/>
    </xf>
    <xf numFmtId="0" fontId="0" fillId="0" borderId="36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19" xfId="0" applyFont="1" applyBorder="1" applyAlignment="1" applyProtection="1">
      <alignment horizontal="center" textRotation="90" wrapText="1"/>
    </xf>
    <xf numFmtId="0" fontId="2" fillId="0" borderId="17" xfId="0" applyFont="1" applyBorder="1" applyAlignment="1" applyProtection="1">
      <alignment horizontal="center" textRotation="90" wrapText="1"/>
    </xf>
    <xf numFmtId="0" fontId="2" fillId="0" borderId="20" xfId="0" applyFont="1" applyBorder="1" applyAlignment="1" applyProtection="1">
      <alignment horizontal="center" textRotation="90" wrapText="1"/>
    </xf>
    <xf numFmtId="0" fontId="2" fillId="0" borderId="22" xfId="0" applyFont="1" applyBorder="1" applyAlignment="1" applyProtection="1">
      <alignment horizontal="center" textRotation="90" wrapText="1"/>
    </xf>
    <xf numFmtId="0" fontId="0" fillId="0" borderId="27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 vertical="center"/>
      <protection locked="0"/>
    </xf>
    <xf numFmtId="2" fontId="0" fillId="0" borderId="23" xfId="0" applyNumberFormat="1" applyBorder="1" applyAlignment="1" applyProtection="1">
      <alignment horizontal="center" vertical="center"/>
      <protection locked="0"/>
    </xf>
    <xf numFmtId="2" fontId="0" fillId="0" borderId="24" xfId="0" applyNumberFormat="1" applyBorder="1" applyAlignment="1" applyProtection="1">
      <alignment horizontal="center" vertical="center"/>
      <protection locked="0"/>
    </xf>
    <xf numFmtId="0" fontId="14" fillId="0" borderId="0" xfId="0" applyFont="1"/>
    <xf numFmtId="0" fontId="0" fillId="0" borderId="0" xfId="0" applyBorder="1" applyProtection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14" fontId="0" fillId="0" borderId="27" xfId="0" applyNumberFormat="1" applyBorder="1" applyAlignment="1" applyProtection="1">
      <alignment horizontal="center" vertical="center"/>
      <protection locked="0"/>
    </xf>
    <xf numFmtId="14" fontId="0" fillId="0" borderId="28" xfId="0" applyNumberFormat="1" applyBorder="1" applyAlignment="1" applyProtection="1">
      <alignment horizontal="center" vertical="center"/>
      <protection locked="0"/>
    </xf>
    <xf numFmtId="14" fontId="0" fillId="0" borderId="29" xfId="0" applyNumberFormat="1" applyBorder="1" applyAlignment="1" applyProtection="1">
      <alignment horizontal="center" vertical="center"/>
      <protection locked="0"/>
    </xf>
    <xf numFmtId="0" fontId="0" fillId="4" borderId="9" xfId="0" applyFill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9" xfId="0" applyFill="1" applyBorder="1" applyAlignment="1">
      <alignment vertical="center"/>
    </xf>
    <xf numFmtId="0" fontId="0" fillId="5" borderId="7" xfId="0" applyFill="1" applyBorder="1" applyAlignment="1">
      <alignment horizontal="center" vertical="center"/>
    </xf>
    <xf numFmtId="0" fontId="0" fillId="5" borderId="14" xfId="0" applyFill="1" applyBorder="1" applyAlignment="1">
      <alignment vertical="center"/>
    </xf>
    <xf numFmtId="0" fontId="8" fillId="0" borderId="31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horizontal="justify" vertical="center" wrapText="1"/>
    </xf>
    <xf numFmtId="0" fontId="9" fillId="0" borderId="31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164" fontId="0" fillId="0" borderId="6" xfId="0" applyNumberFormat="1" applyBorder="1" applyAlignment="1" applyProtection="1">
      <alignment wrapText="1"/>
      <protection locked="0"/>
    </xf>
    <xf numFmtId="0" fontId="9" fillId="0" borderId="34" xfId="0" applyFont="1" applyBorder="1" applyAlignment="1">
      <alignment horizontal="justify" vertical="center" wrapText="1"/>
    </xf>
    <xf numFmtId="0" fontId="9" fillId="0" borderId="31" xfId="0" applyFont="1" applyBorder="1" applyAlignment="1">
      <alignment horizontal="justify" vertical="center" wrapText="1"/>
    </xf>
    <xf numFmtId="0" fontId="9" fillId="0" borderId="34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textRotation="90" wrapText="1"/>
    </xf>
    <xf numFmtId="0" fontId="2" fillId="0" borderId="37" xfId="0" applyFont="1" applyBorder="1" applyAlignment="1" applyProtection="1">
      <alignment horizontal="center" textRotation="90" wrapText="1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7" xfId="0" applyFont="1" applyFill="1" applyBorder="1" applyAlignment="1" applyProtection="1">
      <alignment horizontal="center" textRotation="90" wrapText="1"/>
    </xf>
    <xf numFmtId="0" fontId="2" fillId="0" borderId="29" xfId="0" applyFont="1" applyFill="1" applyBorder="1" applyAlignment="1" applyProtection="1">
      <alignment horizontal="center" textRotation="90" wrapText="1"/>
    </xf>
    <xf numFmtId="0" fontId="2" fillId="0" borderId="27" xfId="0" applyFont="1" applyBorder="1" applyAlignment="1" applyProtection="1">
      <alignment horizontal="center" textRotation="90" wrapText="1"/>
    </xf>
    <xf numFmtId="0" fontId="2" fillId="0" borderId="29" xfId="0" applyFont="1" applyBorder="1" applyAlignment="1" applyProtection="1">
      <alignment horizontal="center" textRotation="90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textRotation="90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textRotation="90" wrapText="1"/>
    </xf>
    <xf numFmtId="0" fontId="2" fillId="0" borderId="18" xfId="0" applyFont="1" applyBorder="1" applyAlignment="1" applyProtection="1">
      <alignment horizontal="center" textRotation="90" wrapText="1"/>
    </xf>
    <xf numFmtId="0" fontId="2" fillId="0" borderId="34" xfId="0" applyFont="1" applyBorder="1" applyAlignment="1" applyProtection="1">
      <alignment horizontal="center" textRotation="90" wrapText="1"/>
    </xf>
    <xf numFmtId="0" fontId="2" fillId="0" borderId="31" xfId="0" applyFont="1" applyBorder="1" applyAlignment="1" applyProtection="1">
      <alignment horizontal="center" textRotation="90" wrapText="1"/>
    </xf>
  </cellXfs>
  <cellStyles count="2">
    <cellStyle name="Hivatkozás" xfId="1" builtinId="8"/>
    <cellStyle name="Normál" xfId="0" builtinId="0"/>
  </cellStyles>
  <dxfs count="28">
    <dxf>
      <numFmt numFmtId="165" formatCode="[&gt;=3620000000]#\ \(##\)\ ###\-###;[&gt;=20000000]#\ \(##\)\ ###\-###;#\ \(#\)\ ###\-##\-##"/>
    </dxf>
    <dxf>
      <numFmt numFmtId="164" formatCode="[&lt;=999999999]\(##\)\ ###\-##\-##;[&lt;=6999999999]0#\ \(##\)###\-##\-##;#\ \(##\)\ ###\-##\-##"/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914400</xdr:colOff>
      <xdr:row>16</xdr:row>
      <xdr:rowOff>333375</xdr:rowOff>
    </xdr:from>
    <xdr:to>
      <xdr:col>0</xdr:col>
      <xdr:colOff>1476375</xdr:colOff>
      <xdr:row>16</xdr:row>
      <xdr:rowOff>885825</xdr:rowOff>
    </xdr:to>
    <xdr:pic>
      <xdr:nvPicPr>
        <xdr:cNvPr id="2" name="Kép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06" t="4688" r="3905" b="3906"/>
        <a:stretch>
          <a:fillRect/>
        </a:stretch>
      </xdr:blipFill>
      <xdr:spPr bwMode="auto">
        <a:xfrm>
          <a:off x="914400" y="4819650"/>
          <a:ext cx="5619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nk.gov.hu/index.php/kozerdeku/adatvedele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rgb="FF00B050"/>
  </sheetPr>
  <dimension ref="A1:B52"/>
  <sheetViews>
    <sheetView tabSelected="1" workbookViewId="0">
      <selection activeCell="C3" sqref="C3"/>
    </sheetView>
  </sheetViews>
  <sheetFormatPr defaultRowHeight="15" x14ac:dyDescent="0.25"/>
  <cols>
    <col min="1" max="1" width="51.7109375" customWidth="1"/>
    <col min="2" max="2" width="91.85546875" customWidth="1"/>
  </cols>
  <sheetData>
    <row r="1" spans="1:2" ht="18.75" x14ac:dyDescent="0.3">
      <c r="A1" s="22" t="s">
        <v>129</v>
      </c>
    </row>
    <row r="2" spans="1:2" ht="15.75" thickBot="1" x14ac:dyDescent="0.3"/>
    <row r="3" spans="1:2" ht="15.75" thickBot="1" x14ac:dyDescent="0.3">
      <c r="A3" s="14" t="s">
        <v>74</v>
      </c>
      <c r="B3" s="15" t="s">
        <v>75</v>
      </c>
    </row>
    <row r="4" spans="1:2" ht="15.75" thickBot="1" x14ac:dyDescent="0.3">
      <c r="A4" s="25" t="s">
        <v>76</v>
      </c>
      <c r="B4" s="16" t="s">
        <v>77</v>
      </c>
    </row>
    <row r="5" spans="1:2" x14ac:dyDescent="0.25">
      <c r="A5" s="94" t="s">
        <v>78</v>
      </c>
      <c r="B5" s="97" t="s">
        <v>175</v>
      </c>
    </row>
    <row r="6" spans="1:2" x14ac:dyDescent="0.25">
      <c r="A6" s="95"/>
      <c r="B6" s="98"/>
    </row>
    <row r="7" spans="1:2" ht="15.75" thickBot="1" x14ac:dyDescent="0.3">
      <c r="A7" s="96"/>
      <c r="B7" s="99"/>
    </row>
    <row r="8" spans="1:2" ht="30.75" thickBot="1" x14ac:dyDescent="0.3">
      <c r="A8" s="25" t="s">
        <v>79</v>
      </c>
      <c r="B8" s="16" t="s">
        <v>80</v>
      </c>
    </row>
    <row r="9" spans="1:2" ht="15.75" thickBot="1" x14ac:dyDescent="0.3">
      <c r="A9" s="25" t="s">
        <v>81</v>
      </c>
      <c r="B9" s="16" t="s">
        <v>82</v>
      </c>
    </row>
    <row r="10" spans="1:2" ht="30.75" thickBot="1" x14ac:dyDescent="0.3">
      <c r="A10" s="25" t="s">
        <v>83</v>
      </c>
      <c r="B10" s="16" t="s">
        <v>84</v>
      </c>
    </row>
    <row r="11" spans="1:2" x14ac:dyDescent="0.25">
      <c r="A11" s="94" t="s">
        <v>85</v>
      </c>
      <c r="B11" s="97" t="s">
        <v>176</v>
      </c>
    </row>
    <row r="12" spans="1:2" ht="46.5" customHeight="1" thickBot="1" x14ac:dyDescent="0.3">
      <c r="A12" s="96"/>
      <c r="B12" s="99"/>
    </row>
    <row r="13" spans="1:2" ht="15.75" thickBot="1" x14ac:dyDescent="0.3">
      <c r="A13" s="17"/>
    </row>
    <row r="14" spans="1:2" ht="30.75" thickBot="1" x14ac:dyDescent="0.3">
      <c r="A14" s="14" t="s">
        <v>86</v>
      </c>
      <c r="B14" s="18" t="s">
        <v>87</v>
      </c>
    </row>
    <row r="15" spans="1:2" ht="60.75" thickBot="1" x14ac:dyDescent="0.3">
      <c r="A15" s="25" t="s">
        <v>88</v>
      </c>
      <c r="B15" s="16" t="s">
        <v>89</v>
      </c>
    </row>
    <row r="16" spans="1:2" ht="30.75" thickBot="1" x14ac:dyDescent="0.3">
      <c r="A16" s="25" t="s">
        <v>90</v>
      </c>
      <c r="B16" s="16" t="s">
        <v>91</v>
      </c>
    </row>
    <row r="17" spans="1:2" ht="89.25" customHeight="1" x14ac:dyDescent="0.25">
      <c r="A17" s="94" t="s">
        <v>92</v>
      </c>
      <c r="B17" s="92" t="s">
        <v>128</v>
      </c>
    </row>
    <row r="18" spans="1:2" ht="15.75" thickBot="1" x14ac:dyDescent="0.3">
      <c r="A18" s="96"/>
      <c r="B18" s="93"/>
    </row>
    <row r="19" spans="1:2" ht="60.75" thickBot="1" x14ac:dyDescent="0.3">
      <c r="A19" s="25" t="s">
        <v>93</v>
      </c>
      <c r="B19" s="16" t="s">
        <v>94</v>
      </c>
    </row>
    <row r="20" spans="1:2" ht="30.75" thickBot="1" x14ac:dyDescent="0.3">
      <c r="A20" s="25" t="s">
        <v>95</v>
      </c>
      <c r="B20" s="16" t="s">
        <v>96</v>
      </c>
    </row>
    <row r="21" spans="1:2" ht="45.75" thickBot="1" x14ac:dyDescent="0.3">
      <c r="A21" s="90" t="s">
        <v>177</v>
      </c>
      <c r="B21" s="20" t="s">
        <v>178</v>
      </c>
    </row>
    <row r="22" spans="1:2" ht="30.75" thickBot="1" x14ac:dyDescent="0.3">
      <c r="A22" s="25" t="s">
        <v>130</v>
      </c>
      <c r="B22" s="16" t="s">
        <v>179</v>
      </c>
    </row>
    <row r="23" spans="1:2" ht="75.75" thickBot="1" x14ac:dyDescent="0.3">
      <c r="A23" s="25" t="s">
        <v>97</v>
      </c>
      <c r="B23" s="16" t="s">
        <v>98</v>
      </c>
    </row>
    <row r="24" spans="1:2" ht="60.75" thickBot="1" x14ac:dyDescent="0.3">
      <c r="A24" s="25" t="s">
        <v>99</v>
      </c>
      <c r="B24" s="16" t="s">
        <v>100</v>
      </c>
    </row>
    <row r="25" spans="1:2" ht="30.75" thickBot="1" x14ac:dyDescent="0.3">
      <c r="A25" s="25" t="s">
        <v>101</v>
      </c>
      <c r="B25" s="16" t="s">
        <v>102</v>
      </c>
    </row>
    <row r="26" spans="1:2" ht="78" thickBot="1" x14ac:dyDescent="0.3">
      <c r="A26" s="25" t="s">
        <v>103</v>
      </c>
      <c r="B26" s="16" t="s">
        <v>181</v>
      </c>
    </row>
    <row r="27" spans="1:2" ht="30.75" thickBot="1" x14ac:dyDescent="0.3">
      <c r="A27" s="89" t="s">
        <v>169</v>
      </c>
      <c r="B27" s="16" t="s">
        <v>170</v>
      </c>
    </row>
    <row r="28" spans="1:2" ht="30.75" thickBot="1" x14ac:dyDescent="0.3">
      <c r="A28" s="89" t="s">
        <v>171</v>
      </c>
      <c r="B28" s="16" t="s">
        <v>172</v>
      </c>
    </row>
    <row r="29" spans="1:2" ht="30.75" thickBot="1" x14ac:dyDescent="0.3">
      <c r="A29" s="89" t="s">
        <v>173</v>
      </c>
      <c r="B29" s="16" t="s">
        <v>174</v>
      </c>
    </row>
    <row r="30" spans="1:2" ht="15.75" thickBot="1" x14ac:dyDescent="0.3">
      <c r="A30" s="17"/>
    </row>
    <row r="31" spans="1:2" ht="30.75" thickBot="1" x14ac:dyDescent="0.3">
      <c r="A31" s="14" t="s">
        <v>104</v>
      </c>
      <c r="B31" s="15" t="s">
        <v>142</v>
      </c>
    </row>
    <row r="32" spans="1:2" ht="30.75" thickBot="1" x14ac:dyDescent="0.3">
      <c r="A32" s="87" t="s">
        <v>7</v>
      </c>
      <c r="B32" s="88" t="s">
        <v>164</v>
      </c>
    </row>
    <row r="33" spans="1:2" ht="45.75" thickBot="1" x14ac:dyDescent="0.3">
      <c r="A33" s="87" t="s">
        <v>64</v>
      </c>
      <c r="B33" s="88" t="s">
        <v>165</v>
      </c>
    </row>
    <row r="34" spans="1:2" ht="45.75" thickBot="1" x14ac:dyDescent="0.3">
      <c r="A34" s="25" t="s">
        <v>61</v>
      </c>
      <c r="B34" s="16" t="s">
        <v>105</v>
      </c>
    </row>
    <row r="35" spans="1:2" ht="30.75" thickBot="1" x14ac:dyDescent="0.3">
      <c r="A35" s="25" t="s">
        <v>38</v>
      </c>
      <c r="B35" s="16" t="s">
        <v>106</v>
      </c>
    </row>
    <row r="36" spans="1:2" ht="30.75" thickBot="1" x14ac:dyDescent="0.3">
      <c r="A36" s="25" t="s">
        <v>63</v>
      </c>
      <c r="B36" s="16" t="s">
        <v>107</v>
      </c>
    </row>
    <row r="37" spans="1:2" ht="30.75" thickBot="1" x14ac:dyDescent="0.3">
      <c r="A37" s="25" t="s">
        <v>62</v>
      </c>
      <c r="B37" s="16" t="s">
        <v>141</v>
      </c>
    </row>
    <row r="38" spans="1:2" ht="30.75" thickBot="1" x14ac:dyDescent="0.3">
      <c r="A38" s="25" t="s">
        <v>8</v>
      </c>
      <c r="B38" s="16" t="s">
        <v>108</v>
      </c>
    </row>
    <row r="39" spans="1:2" ht="45.75" thickBot="1" x14ac:dyDescent="0.3">
      <c r="A39" s="25" t="s">
        <v>9</v>
      </c>
      <c r="B39" s="16" t="s">
        <v>109</v>
      </c>
    </row>
    <row r="40" spans="1:2" ht="45.75" thickBot="1" x14ac:dyDescent="0.3">
      <c r="A40" s="25" t="s">
        <v>12</v>
      </c>
      <c r="B40" s="16" t="s">
        <v>110</v>
      </c>
    </row>
    <row r="41" spans="1:2" ht="45.75" thickBot="1" x14ac:dyDescent="0.3">
      <c r="A41" s="25" t="s">
        <v>65</v>
      </c>
      <c r="B41" s="16" t="s">
        <v>111</v>
      </c>
    </row>
    <row r="42" spans="1:2" ht="45.75" thickBot="1" x14ac:dyDescent="0.3">
      <c r="A42" s="25" t="s">
        <v>18</v>
      </c>
      <c r="B42" s="16" t="s">
        <v>112</v>
      </c>
    </row>
    <row r="43" spans="1:2" ht="30.75" thickBot="1" x14ac:dyDescent="0.3">
      <c r="A43" s="25" t="s">
        <v>53</v>
      </c>
      <c r="B43" s="16" t="s">
        <v>113</v>
      </c>
    </row>
    <row r="44" spans="1:2" ht="90.75" thickBot="1" x14ac:dyDescent="0.3">
      <c r="A44" s="25" t="s">
        <v>28</v>
      </c>
      <c r="B44" s="16" t="s">
        <v>114</v>
      </c>
    </row>
    <row r="45" spans="1:2" ht="45.75" thickBot="1" x14ac:dyDescent="0.3">
      <c r="A45" s="19" t="s">
        <v>115</v>
      </c>
      <c r="B45" s="20" t="s">
        <v>116</v>
      </c>
    </row>
    <row r="46" spans="1:2" ht="30.75" thickBot="1" x14ac:dyDescent="0.3">
      <c r="A46" s="25" t="s">
        <v>117</v>
      </c>
      <c r="B46" s="16" t="s">
        <v>118</v>
      </c>
    </row>
    <row r="47" spans="1:2" ht="45.75" thickBot="1" x14ac:dyDescent="0.3">
      <c r="A47" s="25" t="s">
        <v>119</v>
      </c>
      <c r="B47" s="16" t="s">
        <v>120</v>
      </c>
    </row>
    <row r="48" spans="1:2" ht="45.75" thickBot="1" x14ac:dyDescent="0.3">
      <c r="A48" s="25" t="s">
        <v>121</v>
      </c>
      <c r="B48" s="16" t="s">
        <v>122</v>
      </c>
    </row>
    <row r="49" spans="1:2" ht="60.75" thickBot="1" x14ac:dyDescent="0.3">
      <c r="A49" s="25" t="s">
        <v>123</v>
      </c>
      <c r="B49" s="16" t="s">
        <v>124</v>
      </c>
    </row>
    <row r="50" spans="1:2" ht="35.25" thickBot="1" x14ac:dyDescent="0.3">
      <c r="A50" s="25" t="s">
        <v>125</v>
      </c>
      <c r="B50" s="16" t="s">
        <v>180</v>
      </c>
    </row>
    <row r="51" spans="1:2" ht="45.75" thickBot="1" x14ac:dyDescent="0.3">
      <c r="A51" s="25" t="s">
        <v>46</v>
      </c>
      <c r="B51" s="16" t="s">
        <v>126</v>
      </c>
    </row>
    <row r="52" spans="1:2" ht="15.75" thickBot="1" x14ac:dyDescent="0.3">
      <c r="A52" s="25" t="s">
        <v>67</v>
      </c>
      <c r="B52" s="16" t="s">
        <v>127</v>
      </c>
    </row>
  </sheetData>
  <sheetProtection algorithmName="SHA-512" hashValue="feDXllFpdUSVuOiKcwJTV0aavlDO5vQqWmx7jnlw2lxX5+NsMvowH5QEzr8gXEKpMijLskB6Ze2zEkeNstb/cw==" saltValue="iB6Jzy9Xhzbsusekl+5ZZA==" spinCount="100000" sheet="1" objects="1" scenarios="1"/>
  <mergeCells count="6">
    <mergeCell ref="B17:B18"/>
    <mergeCell ref="A5:A7"/>
    <mergeCell ref="A11:A12"/>
    <mergeCell ref="A17:A18"/>
    <mergeCell ref="B5:B7"/>
    <mergeCell ref="B11:B1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V16"/>
  <sheetViews>
    <sheetView workbookViewId="0">
      <selection activeCell="S1" sqref="S1"/>
    </sheetView>
  </sheetViews>
  <sheetFormatPr defaultRowHeight="15" x14ac:dyDescent="0.25"/>
  <cols>
    <col min="1" max="1" width="3.7109375" style="50" bestFit="1" customWidth="1"/>
    <col min="2" max="2" width="10.42578125" style="50" customWidth="1"/>
    <col min="3" max="9" width="7.140625" style="42" customWidth="1"/>
    <col min="10" max="10" width="8.42578125" style="42" bestFit="1" customWidth="1"/>
    <col min="11" max="11" width="18.5703125" style="42" bestFit="1" customWidth="1"/>
    <col min="12" max="12" width="11.42578125" style="42" customWidth="1"/>
    <col min="13" max="15" width="7.140625" style="42" customWidth="1"/>
    <col min="16" max="16" width="10.7109375" style="42" customWidth="1"/>
    <col min="17" max="17" width="5.7109375" style="42" customWidth="1"/>
    <col min="18" max="16384" width="9.140625" style="42"/>
  </cols>
  <sheetData>
    <row r="1" spans="1:22" ht="47.25" customHeight="1" thickBot="1" x14ac:dyDescent="0.3">
      <c r="A1" s="109" t="s">
        <v>152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  <c r="S1" s="65"/>
      <c r="T1" s="65"/>
      <c r="U1" s="65"/>
      <c r="V1" s="65"/>
    </row>
    <row r="2" spans="1:22" ht="31.5" customHeight="1" thickBot="1" x14ac:dyDescent="0.3">
      <c r="A2" s="112" t="s">
        <v>61</v>
      </c>
      <c r="B2" s="114" t="s">
        <v>38</v>
      </c>
      <c r="C2" s="125" t="s">
        <v>63</v>
      </c>
      <c r="D2" s="116" t="s">
        <v>6</v>
      </c>
      <c r="E2" s="117"/>
      <c r="F2" s="118"/>
      <c r="G2" s="120" t="s">
        <v>11</v>
      </c>
      <c r="H2" s="121"/>
      <c r="I2" s="121"/>
      <c r="J2" s="121"/>
      <c r="K2" s="121"/>
      <c r="L2" s="121"/>
      <c r="M2" s="121"/>
      <c r="N2" s="122"/>
      <c r="O2" s="123" t="s">
        <v>13</v>
      </c>
      <c r="P2" s="107" t="s">
        <v>14</v>
      </c>
      <c r="Q2" s="107" t="s">
        <v>46</v>
      </c>
      <c r="R2" s="114" t="s">
        <v>67</v>
      </c>
    </row>
    <row r="3" spans="1:22" ht="150.75" customHeight="1" thickBot="1" x14ac:dyDescent="0.3">
      <c r="A3" s="113"/>
      <c r="B3" s="115"/>
      <c r="C3" s="126"/>
      <c r="D3" s="43" t="s">
        <v>8</v>
      </c>
      <c r="E3" s="44" t="s">
        <v>9</v>
      </c>
      <c r="F3" s="45" t="s">
        <v>12</v>
      </c>
      <c r="G3" s="43" t="s">
        <v>65</v>
      </c>
      <c r="H3" s="46" t="s">
        <v>18</v>
      </c>
      <c r="I3" s="44" t="s">
        <v>53</v>
      </c>
      <c r="J3" s="44" t="s">
        <v>28</v>
      </c>
      <c r="K3" s="44" t="s">
        <v>15</v>
      </c>
      <c r="L3" s="44" t="s">
        <v>66</v>
      </c>
      <c r="M3" s="44" t="s">
        <v>16</v>
      </c>
      <c r="N3" s="45" t="s">
        <v>17</v>
      </c>
      <c r="O3" s="124"/>
      <c r="P3" s="108"/>
      <c r="Q3" s="108"/>
      <c r="R3" s="119"/>
    </row>
    <row r="4" spans="1:22" x14ac:dyDescent="0.25">
      <c r="A4" s="47">
        <v>1</v>
      </c>
      <c r="B4" s="75"/>
      <c r="C4" s="32"/>
      <c r="D4" s="35"/>
      <c r="E4" s="33"/>
      <c r="F4" s="36"/>
      <c r="G4" s="35"/>
      <c r="H4" s="33"/>
      <c r="I4" s="33"/>
      <c r="J4" s="33"/>
      <c r="K4" s="33"/>
      <c r="L4" s="33"/>
      <c r="M4" s="33"/>
      <c r="N4" s="36"/>
      <c r="O4" s="56"/>
      <c r="P4" s="34"/>
      <c r="Q4" s="34"/>
      <c r="R4" s="72" t="s">
        <v>139</v>
      </c>
      <c r="S4" s="59">
        <f>IF(COUNTA(B4:R4)=17,1,0)</f>
        <v>0</v>
      </c>
    </row>
    <row r="5" spans="1:22" x14ac:dyDescent="0.25">
      <c r="A5" s="48">
        <v>2</v>
      </c>
      <c r="B5" s="76"/>
      <c r="C5" s="55"/>
      <c r="D5" s="53"/>
      <c r="E5" s="51"/>
      <c r="F5" s="54"/>
      <c r="G5" s="53"/>
      <c r="H5" s="51"/>
      <c r="I5" s="51"/>
      <c r="J5" s="51"/>
      <c r="K5" s="51"/>
      <c r="L5" s="51"/>
      <c r="M5" s="51"/>
      <c r="N5" s="54"/>
      <c r="O5" s="57"/>
      <c r="P5" s="52"/>
      <c r="Q5" s="52"/>
      <c r="R5" s="73" t="s">
        <v>139</v>
      </c>
      <c r="S5" s="59">
        <f t="shared" ref="S5:S13" si="0">IF(COUNTA(B5:R5)=17,1,0)</f>
        <v>0</v>
      </c>
    </row>
    <row r="6" spans="1:22" x14ac:dyDescent="0.25">
      <c r="A6" s="48">
        <v>3</v>
      </c>
      <c r="B6" s="76"/>
      <c r="C6" s="55"/>
      <c r="D6" s="53"/>
      <c r="E6" s="51"/>
      <c r="F6" s="54"/>
      <c r="G6" s="53"/>
      <c r="H6" s="51"/>
      <c r="I6" s="51"/>
      <c r="J6" s="51"/>
      <c r="K6" s="51"/>
      <c r="L6" s="51"/>
      <c r="M6" s="51"/>
      <c r="N6" s="54"/>
      <c r="O6" s="57"/>
      <c r="P6" s="52"/>
      <c r="Q6" s="52"/>
      <c r="R6" s="73" t="s">
        <v>139</v>
      </c>
      <c r="S6" s="59">
        <f t="shared" si="0"/>
        <v>0</v>
      </c>
    </row>
    <row r="7" spans="1:22" x14ac:dyDescent="0.25">
      <c r="A7" s="48">
        <v>4</v>
      </c>
      <c r="B7" s="76"/>
      <c r="C7" s="55"/>
      <c r="D7" s="53"/>
      <c r="E7" s="51"/>
      <c r="F7" s="54"/>
      <c r="G7" s="53"/>
      <c r="H7" s="51"/>
      <c r="I7" s="51"/>
      <c r="J7" s="51"/>
      <c r="K7" s="51"/>
      <c r="L7" s="51"/>
      <c r="M7" s="51"/>
      <c r="N7" s="54"/>
      <c r="O7" s="57"/>
      <c r="P7" s="52"/>
      <c r="Q7" s="52"/>
      <c r="R7" s="73" t="s">
        <v>139</v>
      </c>
      <c r="S7" s="59">
        <f t="shared" si="0"/>
        <v>0</v>
      </c>
    </row>
    <row r="8" spans="1:22" x14ac:dyDescent="0.25">
      <c r="A8" s="48">
        <v>5</v>
      </c>
      <c r="B8" s="76"/>
      <c r="C8" s="55"/>
      <c r="D8" s="53"/>
      <c r="E8" s="51"/>
      <c r="F8" s="54"/>
      <c r="G8" s="53"/>
      <c r="H8" s="51"/>
      <c r="I8" s="51"/>
      <c r="J8" s="51"/>
      <c r="K8" s="51"/>
      <c r="L8" s="51"/>
      <c r="M8" s="51"/>
      <c r="N8" s="54"/>
      <c r="O8" s="57"/>
      <c r="P8" s="52"/>
      <c r="Q8" s="52"/>
      <c r="R8" s="73" t="s">
        <v>139</v>
      </c>
      <c r="S8" s="59">
        <f t="shared" si="0"/>
        <v>0</v>
      </c>
    </row>
    <row r="9" spans="1:22" x14ac:dyDescent="0.25">
      <c r="A9" s="48">
        <v>6</v>
      </c>
      <c r="B9" s="76"/>
      <c r="C9" s="55"/>
      <c r="D9" s="53"/>
      <c r="E9" s="51"/>
      <c r="F9" s="54"/>
      <c r="G9" s="53"/>
      <c r="H9" s="51"/>
      <c r="I9" s="51"/>
      <c r="J9" s="51"/>
      <c r="K9" s="51"/>
      <c r="L9" s="51"/>
      <c r="M9" s="51"/>
      <c r="N9" s="54"/>
      <c r="O9" s="57"/>
      <c r="P9" s="52"/>
      <c r="Q9" s="52"/>
      <c r="R9" s="73" t="s">
        <v>139</v>
      </c>
      <c r="S9" s="59">
        <f t="shared" si="0"/>
        <v>0</v>
      </c>
    </row>
    <row r="10" spans="1:22" x14ac:dyDescent="0.25">
      <c r="A10" s="48">
        <v>7</v>
      </c>
      <c r="B10" s="76"/>
      <c r="C10" s="55"/>
      <c r="D10" s="53"/>
      <c r="E10" s="51"/>
      <c r="F10" s="54"/>
      <c r="G10" s="53"/>
      <c r="H10" s="51"/>
      <c r="I10" s="51"/>
      <c r="J10" s="51"/>
      <c r="K10" s="51"/>
      <c r="L10" s="51"/>
      <c r="M10" s="51"/>
      <c r="N10" s="54"/>
      <c r="O10" s="57"/>
      <c r="P10" s="52"/>
      <c r="Q10" s="52"/>
      <c r="R10" s="73" t="s">
        <v>139</v>
      </c>
      <c r="S10" s="59">
        <f t="shared" si="0"/>
        <v>0</v>
      </c>
    </row>
    <row r="11" spans="1:22" x14ac:dyDescent="0.25">
      <c r="A11" s="48">
        <v>8</v>
      </c>
      <c r="B11" s="76"/>
      <c r="C11" s="55"/>
      <c r="D11" s="53"/>
      <c r="E11" s="51"/>
      <c r="F11" s="54"/>
      <c r="G11" s="53"/>
      <c r="H11" s="51"/>
      <c r="I11" s="51"/>
      <c r="J11" s="51"/>
      <c r="K11" s="51"/>
      <c r="L11" s="51"/>
      <c r="M11" s="51"/>
      <c r="N11" s="54"/>
      <c r="O11" s="57"/>
      <c r="P11" s="52"/>
      <c r="Q11" s="52"/>
      <c r="R11" s="73" t="s">
        <v>139</v>
      </c>
      <c r="S11" s="59">
        <f t="shared" si="0"/>
        <v>0</v>
      </c>
    </row>
    <row r="12" spans="1:22" x14ac:dyDescent="0.25">
      <c r="A12" s="48">
        <v>9</v>
      </c>
      <c r="B12" s="76"/>
      <c r="C12" s="55"/>
      <c r="D12" s="53"/>
      <c r="E12" s="51"/>
      <c r="F12" s="54"/>
      <c r="G12" s="53"/>
      <c r="H12" s="51"/>
      <c r="I12" s="51"/>
      <c r="J12" s="51"/>
      <c r="K12" s="51"/>
      <c r="L12" s="51"/>
      <c r="M12" s="51"/>
      <c r="N12" s="54"/>
      <c r="O12" s="57"/>
      <c r="P12" s="52"/>
      <c r="Q12" s="52"/>
      <c r="R12" s="73" t="s">
        <v>139</v>
      </c>
      <c r="S12" s="59">
        <f t="shared" si="0"/>
        <v>0</v>
      </c>
    </row>
    <row r="13" spans="1:22" ht="15.75" thickBot="1" x14ac:dyDescent="0.3">
      <c r="A13" s="49">
        <v>10</v>
      </c>
      <c r="B13" s="77"/>
      <c r="C13" s="37"/>
      <c r="D13" s="40"/>
      <c r="E13" s="38"/>
      <c r="F13" s="41"/>
      <c r="G13" s="40"/>
      <c r="H13" s="38"/>
      <c r="I13" s="38"/>
      <c r="J13" s="38"/>
      <c r="K13" s="38"/>
      <c r="L13" s="38"/>
      <c r="M13" s="38"/>
      <c r="N13" s="41"/>
      <c r="O13" s="58"/>
      <c r="P13" s="39"/>
      <c r="Q13" s="39"/>
      <c r="R13" s="74" t="s">
        <v>139</v>
      </c>
      <c r="S13" s="59">
        <f t="shared" si="0"/>
        <v>0</v>
      </c>
    </row>
    <row r="14" spans="1:22" x14ac:dyDescent="0.25">
      <c r="G14" s="60"/>
      <c r="H14" s="60"/>
      <c r="I14" s="60"/>
      <c r="J14" s="60"/>
      <c r="K14" s="60"/>
      <c r="L14" s="60"/>
      <c r="M14" s="60"/>
      <c r="N14" s="60"/>
    </row>
    <row r="15" spans="1:22" x14ac:dyDescent="0.25">
      <c r="G15" s="60"/>
      <c r="H15" s="60"/>
      <c r="I15" s="60"/>
      <c r="J15" s="60"/>
      <c r="K15" s="60"/>
      <c r="L15" s="60"/>
      <c r="M15" s="60"/>
      <c r="N15" s="60"/>
    </row>
    <row r="16" spans="1:22" x14ac:dyDescent="0.25">
      <c r="G16" s="60"/>
      <c r="H16" s="60"/>
      <c r="I16" s="60"/>
      <c r="J16" s="60"/>
      <c r="K16" s="60"/>
      <c r="L16" s="60"/>
      <c r="M16" s="60"/>
      <c r="N16" s="60"/>
    </row>
  </sheetData>
  <sheetProtection algorithmName="SHA-512" hashValue="D5RnJ5iMoapkWK406iwRMtCQgefh8xHUM38nyNmykFURpXYHYQ0zlu9cd5R2UM1yEPNY1bq5CLBS//EKSitZeA==" saltValue="NOW6ks/KVBHwmBpKZI+Zog==" spinCount="100000" sheet="1" objects="1" scenarios="1"/>
  <mergeCells count="10">
    <mergeCell ref="A1:R1"/>
    <mergeCell ref="A2:A3"/>
    <mergeCell ref="B2:B3"/>
    <mergeCell ref="C2:C3"/>
    <mergeCell ref="D2:F2"/>
    <mergeCell ref="G2:N2"/>
    <mergeCell ref="O2:O3"/>
    <mergeCell ref="P2:P3"/>
    <mergeCell ref="Q2:Q3"/>
    <mergeCell ref="R2:R3"/>
  </mergeCells>
  <dataValidations count="10">
    <dataValidation type="whole" allowBlank="1" showInputMessage="1" showErrorMessage="1" errorTitle="Hiba!" error="Kérjük, 40 - 150 kV közötti értéket írjon be egész szám formájában!" promptTitle="Alkalmazott csőfeszültség" prompt="Kérjük, írja be a felvételezés során beállított, vagy a berendezés által visszajelzett csőfeszültésg (kV) értékét!" sqref="D4:D13">
      <formula1>40</formula1>
      <formula2>150</formula2>
    </dataValidation>
    <dataValidation type="whole" allowBlank="1" showInputMessage="1" showErrorMessage="1" errorTitle="Hiba!" error="Kérjük, 0 - 8000 közötti egész számot adjon meg!" promptTitle="Alkalmazott felvételi idő" prompt="Kérjük, adja meg a beállított, vagy a berendezés által visszajelzett felvételi idő értékét miliszekundum (ms) formájában (1 sec = 1000 ms). " sqref="F4:F13">
      <formula1>0</formula1>
      <formula2>8000</formula2>
    </dataValidation>
    <dataValidation type="whole" allowBlank="1" showInputMessage="1" showErrorMessage="1" errorTitle="Hiba!" error="Kérjük, 35 - 200 közötti egész számot írjon be!" promptTitle="Fókusz-detektor távolság" prompt="Kérjük, adja meg az alkalmazott fókusz-detektor távolságot (SID) cm értékben." sqref="G4:G13">
      <formula1>35</formula1>
      <formula2>200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lusz-bőr távolságot cm értékben!" sqref="H4:H13">
      <formula1>35</formula1>
      <formula2>180</formula2>
    </dataValidation>
    <dataValidation type="whole" allowBlank="1" showInputMessage="1" showErrorMessage="1" errorTitle="Hiba!" error="Kérjük, 0 - 50 közötti egész számot adjon meg!" promptTitle="Beállított mezőméret" prompt="Kérjük, adja meg a beállított mezőméret szélességét és hosszúságát cm értékben!" sqref="M4:N13">
      <formula1>0</formula1>
      <formula2>50</formula2>
    </dataValidation>
    <dataValidation allowBlank="1" showInputMessage="1" showErrorMessage="1" prompt="Kérjük, itt adja meg az adott felvétellel kapcsolatos egyéb megjegyzéseit!" sqref="R4:R13"/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44136</formula1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O4:O13">
      <formula1>0</formula1>
      <formula2>5000</formula2>
    </dataValidation>
    <dataValidation type="whole" allowBlank="1" showInputMessage="1" showErrorMessage="1" errorTitle="Hiba!" error="Kérjük, 0 - 1000 közötti egész számot adjon meg! Ha a visszajelzett mAs-érték tört formájában jelenik meg, egész számú formára kerekítve írja be!" promptTitle="Beállított mAs-érték" prompt="Kérjük, adja meg a felvételezés során beállított, vagy a berendezés által visszajelzett mAs-értéket!" sqref="E4:E13">
      <formula1>0</formula1>
      <formula2>1000</formula2>
    </dataValidation>
    <dataValidation type="whole" allowBlank="1" showInputMessage="1" showErrorMessage="1" errorTitle="Hiba!" error="Kérjük, 1 - 10 közötti egész számot írjon be!" promptTitle="Felvételek minősége" prompt="Kérjük, hogy 1…10 skálán adja meg az átvilágítások minőségének értékelését. A legrosszabb érték 1, azaz teljesen értékelhetetlen, a legjobb értékelés a 10-es, vagyis az elképzelhető legjobb értékelhetőségű." sqref="Q4:Q13">
      <formula1>1</formula1>
      <formula2>10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Hiba!" error="Kérjük válasszon a legördülő listából!" promptTitle="Páciens neme" prompt="Kérjük, adja meg a páciens nemét!">
          <x14:formula1>
            <xm:f>Adatok!$I$3:$I$5</xm:f>
          </x14:formula1>
          <xm:sqref>C4:C13</xm:sqref>
        </x14:dataValidation>
        <x14:dataValidation type="list" allowBlank="1" showInputMessage="1" showErrorMessage="1" errorTitle="Hiba!" error="Kérjük, válasszon a legördülő listából!" promptTitle="Alkalmazott fókuszbeállítás" prompt="Kérjük, válassza ki a legördülő listából a felvétel során alkalmazott fókuszbeállítást!">
          <x14:formula1>
            <xm:f>Adatok!$K$3:$K$5</xm:f>
          </x14:formula1>
          <xm:sqref>J4:J13</xm:sqref>
        </x14:dataValidation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Adatok!$L$3:$L$14</xm:f>
          </x14:formula1>
          <xm:sqref>K4:K13</xm:sqref>
        </x14:dataValidation>
        <x14:dataValidation type="list" allowBlank="1" showInputMessage="1" showErrorMessage="1" errorTitle="Hiba!" error="Kérjük, válasszon a legördülő lisából!" promptTitle="AEC" prompt="Kérjük, jelölje a legördülő lista segítségével, hogy a felvétel elkészítéséhez alkalmaztak-e automatikus expozícióvezérlőt (AEC)!">
          <x14:formula1>
            <xm:f>Adatok!$J$3:$J$5</xm:f>
          </x14:formula1>
          <xm:sqref>L4:L13</xm:sqref>
        </x14:dataValidation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I4:I13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Adatok!$M$3:$M$11</xm:f>
          </x14:formula1>
          <xm:sqref>P4:P13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16"/>
  <sheetViews>
    <sheetView workbookViewId="0">
      <selection activeCell="S1" sqref="S1"/>
    </sheetView>
  </sheetViews>
  <sheetFormatPr defaultRowHeight="15" x14ac:dyDescent="0.25"/>
  <cols>
    <col min="1" max="1" width="3.7109375" style="50" bestFit="1" customWidth="1"/>
    <col min="2" max="2" width="10.42578125" style="50" customWidth="1"/>
    <col min="3" max="9" width="7.140625" style="42" customWidth="1"/>
    <col min="10" max="10" width="8.42578125" style="42" bestFit="1" customWidth="1"/>
    <col min="11" max="11" width="18.5703125" style="42" bestFit="1" customWidth="1"/>
    <col min="12" max="12" width="11.42578125" style="42" customWidth="1"/>
    <col min="13" max="15" width="7.140625" style="42" customWidth="1"/>
    <col min="16" max="16" width="10.7109375" style="42" customWidth="1"/>
    <col min="17" max="17" width="5.7109375" style="42" customWidth="1"/>
    <col min="18" max="16384" width="9.140625" style="42"/>
  </cols>
  <sheetData>
    <row r="1" spans="1:22" ht="47.25" customHeight="1" thickBot="1" x14ac:dyDescent="0.3">
      <c r="A1" s="109" t="s">
        <v>153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  <c r="S1" s="65"/>
      <c r="T1" s="65"/>
      <c r="U1" s="65"/>
      <c r="V1" s="65"/>
    </row>
    <row r="2" spans="1:22" ht="31.5" customHeight="1" thickBot="1" x14ac:dyDescent="0.3">
      <c r="A2" s="112" t="s">
        <v>61</v>
      </c>
      <c r="B2" s="114" t="s">
        <v>38</v>
      </c>
      <c r="C2" s="125" t="s">
        <v>63</v>
      </c>
      <c r="D2" s="116" t="s">
        <v>6</v>
      </c>
      <c r="E2" s="117"/>
      <c r="F2" s="118"/>
      <c r="G2" s="120" t="s">
        <v>11</v>
      </c>
      <c r="H2" s="121"/>
      <c r="I2" s="121"/>
      <c r="J2" s="121"/>
      <c r="K2" s="121"/>
      <c r="L2" s="121"/>
      <c r="M2" s="121"/>
      <c r="N2" s="122"/>
      <c r="O2" s="123" t="s">
        <v>13</v>
      </c>
      <c r="P2" s="107" t="s">
        <v>14</v>
      </c>
      <c r="Q2" s="107" t="s">
        <v>46</v>
      </c>
      <c r="R2" s="114" t="s">
        <v>67</v>
      </c>
    </row>
    <row r="3" spans="1:22" ht="150.75" customHeight="1" thickBot="1" x14ac:dyDescent="0.3">
      <c r="A3" s="113"/>
      <c r="B3" s="115"/>
      <c r="C3" s="126"/>
      <c r="D3" s="43" t="s">
        <v>8</v>
      </c>
      <c r="E3" s="44" t="s">
        <v>9</v>
      </c>
      <c r="F3" s="45" t="s">
        <v>12</v>
      </c>
      <c r="G3" s="43" t="s">
        <v>65</v>
      </c>
      <c r="H3" s="46" t="s">
        <v>18</v>
      </c>
      <c r="I3" s="44" t="s">
        <v>53</v>
      </c>
      <c r="J3" s="44" t="s">
        <v>28</v>
      </c>
      <c r="K3" s="44" t="s">
        <v>15</v>
      </c>
      <c r="L3" s="44" t="s">
        <v>66</v>
      </c>
      <c r="M3" s="44" t="s">
        <v>16</v>
      </c>
      <c r="N3" s="45" t="s">
        <v>17</v>
      </c>
      <c r="O3" s="124"/>
      <c r="P3" s="108"/>
      <c r="Q3" s="108"/>
      <c r="R3" s="119"/>
    </row>
    <row r="4" spans="1:22" x14ac:dyDescent="0.25">
      <c r="A4" s="47">
        <v>1</v>
      </c>
      <c r="B4" s="75"/>
      <c r="C4" s="32"/>
      <c r="D4" s="35"/>
      <c r="E4" s="33"/>
      <c r="F4" s="36"/>
      <c r="G4" s="35"/>
      <c r="H4" s="33"/>
      <c r="I4" s="33"/>
      <c r="J4" s="33"/>
      <c r="K4" s="33"/>
      <c r="L4" s="33"/>
      <c r="M4" s="33"/>
      <c r="N4" s="36"/>
      <c r="O4" s="56"/>
      <c r="P4" s="34"/>
      <c r="Q4" s="34"/>
      <c r="R4" s="72" t="s">
        <v>139</v>
      </c>
      <c r="S4" s="59">
        <f>IF(COUNTA(B4:R4)=17,1,0)</f>
        <v>0</v>
      </c>
    </row>
    <row r="5" spans="1:22" x14ac:dyDescent="0.25">
      <c r="A5" s="48">
        <v>2</v>
      </c>
      <c r="B5" s="76"/>
      <c r="C5" s="55"/>
      <c r="D5" s="53"/>
      <c r="E5" s="51"/>
      <c r="F5" s="54"/>
      <c r="G5" s="53"/>
      <c r="H5" s="51"/>
      <c r="I5" s="51"/>
      <c r="J5" s="51"/>
      <c r="K5" s="51"/>
      <c r="L5" s="51"/>
      <c r="M5" s="51"/>
      <c r="N5" s="54"/>
      <c r="O5" s="57"/>
      <c r="P5" s="52"/>
      <c r="Q5" s="52"/>
      <c r="R5" s="73" t="s">
        <v>139</v>
      </c>
      <c r="S5" s="59">
        <f t="shared" ref="S5:S13" si="0">IF(COUNTA(B5:R5)=17,1,0)</f>
        <v>0</v>
      </c>
    </row>
    <row r="6" spans="1:22" x14ac:dyDescent="0.25">
      <c r="A6" s="48">
        <v>3</v>
      </c>
      <c r="B6" s="76"/>
      <c r="C6" s="55"/>
      <c r="D6" s="53"/>
      <c r="E6" s="51"/>
      <c r="F6" s="54"/>
      <c r="G6" s="53"/>
      <c r="H6" s="51"/>
      <c r="I6" s="51"/>
      <c r="J6" s="51"/>
      <c r="K6" s="51"/>
      <c r="L6" s="51"/>
      <c r="M6" s="51"/>
      <c r="N6" s="54"/>
      <c r="O6" s="57"/>
      <c r="P6" s="52"/>
      <c r="Q6" s="52"/>
      <c r="R6" s="73" t="s">
        <v>139</v>
      </c>
      <c r="S6" s="59">
        <f t="shared" si="0"/>
        <v>0</v>
      </c>
    </row>
    <row r="7" spans="1:22" x14ac:dyDescent="0.25">
      <c r="A7" s="48">
        <v>4</v>
      </c>
      <c r="B7" s="76"/>
      <c r="C7" s="55"/>
      <c r="D7" s="53"/>
      <c r="E7" s="51"/>
      <c r="F7" s="54"/>
      <c r="G7" s="53"/>
      <c r="H7" s="51"/>
      <c r="I7" s="51"/>
      <c r="J7" s="51"/>
      <c r="K7" s="51"/>
      <c r="L7" s="51"/>
      <c r="M7" s="51"/>
      <c r="N7" s="54"/>
      <c r="O7" s="57"/>
      <c r="P7" s="52"/>
      <c r="Q7" s="52"/>
      <c r="R7" s="73" t="s">
        <v>139</v>
      </c>
      <c r="S7" s="59">
        <f t="shared" si="0"/>
        <v>0</v>
      </c>
    </row>
    <row r="8" spans="1:22" x14ac:dyDescent="0.25">
      <c r="A8" s="48">
        <v>5</v>
      </c>
      <c r="B8" s="76"/>
      <c r="C8" s="55"/>
      <c r="D8" s="53"/>
      <c r="E8" s="51"/>
      <c r="F8" s="54"/>
      <c r="G8" s="53"/>
      <c r="H8" s="51"/>
      <c r="I8" s="51"/>
      <c r="J8" s="51"/>
      <c r="K8" s="51"/>
      <c r="L8" s="51"/>
      <c r="M8" s="51"/>
      <c r="N8" s="54"/>
      <c r="O8" s="57"/>
      <c r="P8" s="52"/>
      <c r="Q8" s="52"/>
      <c r="R8" s="73" t="s">
        <v>139</v>
      </c>
      <c r="S8" s="59">
        <f t="shared" si="0"/>
        <v>0</v>
      </c>
    </row>
    <row r="9" spans="1:22" x14ac:dyDescent="0.25">
      <c r="A9" s="48">
        <v>6</v>
      </c>
      <c r="B9" s="76"/>
      <c r="C9" s="55"/>
      <c r="D9" s="53"/>
      <c r="E9" s="51"/>
      <c r="F9" s="54"/>
      <c r="G9" s="53"/>
      <c r="H9" s="51"/>
      <c r="I9" s="51"/>
      <c r="J9" s="51"/>
      <c r="K9" s="51"/>
      <c r="L9" s="51"/>
      <c r="M9" s="51"/>
      <c r="N9" s="54"/>
      <c r="O9" s="57"/>
      <c r="P9" s="52"/>
      <c r="Q9" s="52"/>
      <c r="R9" s="73" t="s">
        <v>139</v>
      </c>
      <c r="S9" s="59">
        <f t="shared" si="0"/>
        <v>0</v>
      </c>
    </row>
    <row r="10" spans="1:22" x14ac:dyDescent="0.25">
      <c r="A10" s="48">
        <v>7</v>
      </c>
      <c r="B10" s="76"/>
      <c r="C10" s="55"/>
      <c r="D10" s="53"/>
      <c r="E10" s="51"/>
      <c r="F10" s="54"/>
      <c r="G10" s="53"/>
      <c r="H10" s="51"/>
      <c r="I10" s="51"/>
      <c r="J10" s="51"/>
      <c r="K10" s="51"/>
      <c r="L10" s="51"/>
      <c r="M10" s="51"/>
      <c r="N10" s="54"/>
      <c r="O10" s="57"/>
      <c r="P10" s="52"/>
      <c r="Q10" s="52"/>
      <c r="R10" s="73" t="s">
        <v>139</v>
      </c>
      <c r="S10" s="59">
        <f t="shared" si="0"/>
        <v>0</v>
      </c>
    </row>
    <row r="11" spans="1:22" x14ac:dyDescent="0.25">
      <c r="A11" s="48">
        <v>8</v>
      </c>
      <c r="B11" s="76"/>
      <c r="C11" s="55"/>
      <c r="D11" s="53"/>
      <c r="E11" s="51"/>
      <c r="F11" s="54"/>
      <c r="G11" s="53"/>
      <c r="H11" s="51"/>
      <c r="I11" s="51"/>
      <c r="J11" s="51"/>
      <c r="K11" s="51"/>
      <c r="L11" s="51"/>
      <c r="M11" s="51"/>
      <c r="N11" s="54"/>
      <c r="O11" s="57"/>
      <c r="P11" s="52"/>
      <c r="Q11" s="52"/>
      <c r="R11" s="73" t="s">
        <v>139</v>
      </c>
      <c r="S11" s="59">
        <f t="shared" si="0"/>
        <v>0</v>
      </c>
    </row>
    <row r="12" spans="1:22" x14ac:dyDescent="0.25">
      <c r="A12" s="48">
        <v>9</v>
      </c>
      <c r="B12" s="76"/>
      <c r="C12" s="55"/>
      <c r="D12" s="53"/>
      <c r="E12" s="51"/>
      <c r="F12" s="54"/>
      <c r="G12" s="53"/>
      <c r="H12" s="51"/>
      <c r="I12" s="51"/>
      <c r="J12" s="51"/>
      <c r="K12" s="51"/>
      <c r="L12" s="51"/>
      <c r="M12" s="51"/>
      <c r="N12" s="54"/>
      <c r="O12" s="57"/>
      <c r="P12" s="52"/>
      <c r="Q12" s="52"/>
      <c r="R12" s="73" t="s">
        <v>139</v>
      </c>
      <c r="S12" s="59">
        <f t="shared" si="0"/>
        <v>0</v>
      </c>
    </row>
    <row r="13" spans="1:22" ht="15.75" thickBot="1" x14ac:dyDescent="0.3">
      <c r="A13" s="49">
        <v>10</v>
      </c>
      <c r="B13" s="77"/>
      <c r="C13" s="37"/>
      <c r="D13" s="40"/>
      <c r="E13" s="38"/>
      <c r="F13" s="41"/>
      <c r="G13" s="40"/>
      <c r="H13" s="38"/>
      <c r="I13" s="38"/>
      <c r="J13" s="38"/>
      <c r="K13" s="38"/>
      <c r="L13" s="38"/>
      <c r="M13" s="38"/>
      <c r="N13" s="41"/>
      <c r="O13" s="58"/>
      <c r="P13" s="39"/>
      <c r="Q13" s="39"/>
      <c r="R13" s="74" t="s">
        <v>139</v>
      </c>
      <c r="S13" s="59">
        <f t="shared" si="0"/>
        <v>0</v>
      </c>
    </row>
    <row r="14" spans="1:22" x14ac:dyDescent="0.25">
      <c r="G14" s="60"/>
      <c r="H14" s="60"/>
      <c r="I14" s="60"/>
      <c r="J14" s="60"/>
      <c r="K14" s="60"/>
      <c r="L14" s="60"/>
      <c r="M14" s="60"/>
      <c r="N14" s="60"/>
    </row>
    <row r="15" spans="1:22" x14ac:dyDescent="0.25">
      <c r="G15" s="60"/>
      <c r="H15" s="60"/>
      <c r="I15" s="60"/>
      <c r="J15" s="60"/>
      <c r="K15" s="60"/>
      <c r="L15" s="60"/>
      <c r="M15" s="60"/>
      <c r="N15" s="60"/>
    </row>
    <row r="16" spans="1:22" x14ac:dyDescent="0.25">
      <c r="G16" s="60"/>
      <c r="H16" s="60"/>
      <c r="I16" s="60"/>
      <c r="J16" s="60"/>
      <c r="K16" s="60"/>
      <c r="L16" s="60"/>
      <c r="M16" s="60"/>
      <c r="N16" s="60"/>
    </row>
  </sheetData>
  <sheetProtection algorithmName="SHA-512" hashValue="Av9mUK9Yi17Nl7KlQ5e8A6ro2b+sGJQm/vaAqPSxAUySEb5jwuL6/F73UvZX7KtGxt/HklrFJkGzHHZ8fBQAdg==" saltValue="0lQfgz5k3ZP8V7Kp8dQNEg==" spinCount="100000" sheet="1" objects="1" scenarios="1"/>
  <mergeCells count="10">
    <mergeCell ref="A1:R1"/>
    <mergeCell ref="A2:A3"/>
    <mergeCell ref="B2:B3"/>
    <mergeCell ref="C2:C3"/>
    <mergeCell ref="D2:F2"/>
    <mergeCell ref="G2:N2"/>
    <mergeCell ref="O2:O3"/>
    <mergeCell ref="P2:P3"/>
    <mergeCell ref="Q2:Q3"/>
    <mergeCell ref="R2:R3"/>
  </mergeCells>
  <dataValidations count="10">
    <dataValidation type="whole" allowBlank="1" showInputMessage="1" showErrorMessage="1" errorTitle="Hiba!" error="Kérjük, 40 - 150 kV közötti értéket írjon be egész szám formájában!" promptTitle="Alkalmazott csőfeszültség" prompt="Kérjük, írja be a felvételezés során beállított, vagy a berendezés által visszajelzett csőfeszültésg (kV) értékét!" sqref="D4:D13">
      <formula1>40</formula1>
      <formula2>150</formula2>
    </dataValidation>
    <dataValidation type="whole" allowBlank="1" showInputMessage="1" showErrorMessage="1" errorTitle="Hiba!" error="Kérjük, 0 - 8000 közötti egész számot adjon meg!" promptTitle="Alkalmazott felvételi idő" prompt="Kérjük, adja meg a beállított, vagy a berendezés által visszajelzett felvételi idő értékét miliszekundum (ms) formájában (1 sec = 1000 ms). " sqref="F4:F13">
      <formula1>0</formula1>
      <formula2>8000</formula2>
    </dataValidation>
    <dataValidation type="whole" allowBlank="1" showInputMessage="1" showErrorMessage="1" errorTitle="Hiba!" error="Kérjük, 35 - 200 közötti egész számot írjon be!" promptTitle="Fókusz-detektor távolság" prompt="Kérjük, adja meg az alkalmazott fókusz-detektor távolságot (SID) cm értékben." sqref="G4:G13">
      <formula1>35</formula1>
      <formula2>200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lusz-bőr távolságot cm értékben!" sqref="H4:H13">
      <formula1>35</formula1>
      <formula2>180</formula2>
    </dataValidation>
    <dataValidation type="whole" allowBlank="1" showInputMessage="1" showErrorMessage="1" errorTitle="Hiba!" error="Kérjük, 0 - 50 közötti egész számot adjon meg!" promptTitle="Beállított mezőméret" prompt="Kérjük, adja meg a beállított mezőméret szélességét és hosszúságát cm értékben!" sqref="M4:N13">
      <formula1>0</formula1>
      <formula2>50</formula2>
    </dataValidation>
    <dataValidation allowBlank="1" showInputMessage="1" showErrorMessage="1" prompt="Kérjük, itt adja meg az adott felvétellel kapcsolatos egyéb megjegyzéseit!" sqref="R4:R13"/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44136</formula1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O4:O13">
      <formula1>0</formula1>
      <formula2>5000</formula2>
    </dataValidation>
    <dataValidation type="whole" allowBlank="1" showInputMessage="1" showErrorMessage="1" errorTitle="Hiba!" error="Kérjük, 0 - 1000 közötti egész számot adjon meg! Ha a visszajelzett mAs-érték tört formájában jelenik meg, egész számú formára kerekítve írja be!" promptTitle="Beállított mAs-érték" prompt="Kérjük, adja meg a felvételezés során beállított, vagy a berendezés által visszajelzett mAs-értéket!" sqref="E4:E13">
      <formula1>0</formula1>
      <formula2>1000</formula2>
    </dataValidation>
    <dataValidation type="whole" allowBlank="1" showInputMessage="1" showErrorMessage="1" errorTitle="Hiba!" error="Kérjük, 1 - 10 közötti egész számot írjon be!" promptTitle="Felvételek minősége" prompt="Kérjük, hogy 1…10 skálán adja meg az átvilágítások minőségének értékelését. A legrosszabb érték 1, azaz teljesen értékelhetetlen, a legjobb értékelés a 10-es, vagyis az elképzelhető legjobb értékelhetőségű." sqref="Q4:Q13">
      <formula1>1</formula1>
      <formula2>10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Hiba!" error="Kérjük válasszon a legördülő listából!" promptTitle="Páciens neme" prompt="Kérjük, adja meg a páciens nemét!">
          <x14:formula1>
            <xm:f>Adatok!$I$3:$I$5</xm:f>
          </x14:formula1>
          <xm:sqref>C4:C13</xm:sqref>
        </x14:dataValidation>
        <x14:dataValidation type="list" allowBlank="1" showInputMessage="1" showErrorMessage="1" errorTitle="Hiba!" error="Kérjük, válasszon a legördülő listából!" promptTitle="Alkalmazott fókuszbeállítás" prompt="Kérjük, válassza ki a legördülő listából a felvétel során alkalmazott fókuszbeállítást!">
          <x14:formula1>
            <xm:f>Adatok!$K$3:$K$5</xm:f>
          </x14:formula1>
          <xm:sqref>J4:J13</xm:sqref>
        </x14:dataValidation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Adatok!$L$3:$L$14</xm:f>
          </x14:formula1>
          <xm:sqref>K4:K13</xm:sqref>
        </x14:dataValidation>
        <x14:dataValidation type="list" allowBlank="1" showInputMessage="1" showErrorMessage="1" errorTitle="Hiba!" error="Kérjük, válasszon a legördülő lisából!" promptTitle="AEC" prompt="Kérjük, jelölje a legördülő lista segítségével, hogy a felvétel elkészítéséhez alkalmaztak-e automatikus expozícióvezérlőt (AEC)!">
          <x14:formula1>
            <xm:f>Adatok!$J$3:$J$5</xm:f>
          </x14:formula1>
          <xm:sqref>L4:L13</xm:sqref>
        </x14:dataValidation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I4:I13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Adatok!$M$3:$M$11</xm:f>
          </x14:formula1>
          <xm:sqref>P4:P13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V16"/>
  <sheetViews>
    <sheetView workbookViewId="0">
      <selection activeCell="S1" sqref="S1"/>
    </sheetView>
  </sheetViews>
  <sheetFormatPr defaultRowHeight="15" x14ac:dyDescent="0.25"/>
  <cols>
    <col min="1" max="1" width="3.7109375" style="50" bestFit="1" customWidth="1"/>
    <col min="2" max="2" width="10.42578125" style="50" customWidth="1"/>
    <col min="3" max="9" width="7.140625" style="42" customWidth="1"/>
    <col min="10" max="10" width="8.42578125" style="42" bestFit="1" customWidth="1"/>
    <col min="11" max="11" width="18.5703125" style="42" bestFit="1" customWidth="1"/>
    <col min="12" max="12" width="11.42578125" style="42" customWidth="1"/>
    <col min="13" max="15" width="7.140625" style="42" customWidth="1"/>
    <col min="16" max="16" width="10.7109375" style="42" customWidth="1"/>
    <col min="17" max="17" width="5.7109375" style="42" customWidth="1"/>
    <col min="18" max="16384" width="9.140625" style="42"/>
  </cols>
  <sheetData>
    <row r="1" spans="1:22" ht="47.25" customHeight="1" thickBot="1" x14ac:dyDescent="0.3">
      <c r="A1" s="109" t="s">
        <v>154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  <c r="S1" s="65"/>
      <c r="T1" s="65"/>
      <c r="U1" s="65"/>
      <c r="V1" s="65"/>
    </row>
    <row r="2" spans="1:22" ht="31.5" customHeight="1" thickBot="1" x14ac:dyDescent="0.3">
      <c r="A2" s="112" t="s">
        <v>61</v>
      </c>
      <c r="B2" s="114" t="s">
        <v>38</v>
      </c>
      <c r="C2" s="125" t="s">
        <v>63</v>
      </c>
      <c r="D2" s="116" t="s">
        <v>6</v>
      </c>
      <c r="E2" s="117"/>
      <c r="F2" s="118"/>
      <c r="G2" s="120" t="s">
        <v>11</v>
      </c>
      <c r="H2" s="121"/>
      <c r="I2" s="121"/>
      <c r="J2" s="121"/>
      <c r="K2" s="121"/>
      <c r="L2" s="121"/>
      <c r="M2" s="121"/>
      <c r="N2" s="122"/>
      <c r="O2" s="123" t="s">
        <v>13</v>
      </c>
      <c r="P2" s="107" t="s">
        <v>14</v>
      </c>
      <c r="Q2" s="107" t="s">
        <v>46</v>
      </c>
      <c r="R2" s="114" t="s">
        <v>67</v>
      </c>
    </row>
    <row r="3" spans="1:22" ht="150.75" customHeight="1" thickBot="1" x14ac:dyDescent="0.3">
      <c r="A3" s="113"/>
      <c r="B3" s="115"/>
      <c r="C3" s="126"/>
      <c r="D3" s="43" t="s">
        <v>8</v>
      </c>
      <c r="E3" s="44" t="s">
        <v>9</v>
      </c>
      <c r="F3" s="45" t="s">
        <v>12</v>
      </c>
      <c r="G3" s="43" t="s">
        <v>65</v>
      </c>
      <c r="H3" s="46" t="s">
        <v>18</v>
      </c>
      <c r="I3" s="44" t="s">
        <v>53</v>
      </c>
      <c r="J3" s="44" t="s">
        <v>28</v>
      </c>
      <c r="K3" s="44" t="s">
        <v>15</v>
      </c>
      <c r="L3" s="44" t="s">
        <v>66</v>
      </c>
      <c r="M3" s="44" t="s">
        <v>16</v>
      </c>
      <c r="N3" s="45" t="s">
        <v>17</v>
      </c>
      <c r="O3" s="124"/>
      <c r="P3" s="108"/>
      <c r="Q3" s="108"/>
      <c r="R3" s="119"/>
    </row>
    <row r="4" spans="1:22" x14ac:dyDescent="0.25">
      <c r="A4" s="47">
        <v>1</v>
      </c>
      <c r="B4" s="75"/>
      <c r="C4" s="32"/>
      <c r="D4" s="35"/>
      <c r="E4" s="33"/>
      <c r="F4" s="36"/>
      <c r="G4" s="35"/>
      <c r="H4" s="33"/>
      <c r="I4" s="33"/>
      <c r="J4" s="33"/>
      <c r="K4" s="33"/>
      <c r="L4" s="33"/>
      <c r="M4" s="33"/>
      <c r="N4" s="36"/>
      <c r="O4" s="56"/>
      <c r="P4" s="34"/>
      <c r="Q4" s="34"/>
      <c r="R4" s="72" t="s">
        <v>139</v>
      </c>
      <c r="S4" s="59">
        <f>IF(COUNTA(B4:R4)=17,1,0)</f>
        <v>0</v>
      </c>
    </row>
    <row r="5" spans="1:22" x14ac:dyDescent="0.25">
      <c r="A5" s="48">
        <v>2</v>
      </c>
      <c r="B5" s="76"/>
      <c r="C5" s="55"/>
      <c r="D5" s="53"/>
      <c r="E5" s="51"/>
      <c r="F5" s="54"/>
      <c r="G5" s="53"/>
      <c r="H5" s="51"/>
      <c r="I5" s="51"/>
      <c r="J5" s="51"/>
      <c r="K5" s="51"/>
      <c r="L5" s="51"/>
      <c r="M5" s="51"/>
      <c r="N5" s="54"/>
      <c r="O5" s="57"/>
      <c r="P5" s="52"/>
      <c r="Q5" s="52"/>
      <c r="R5" s="73" t="s">
        <v>139</v>
      </c>
      <c r="S5" s="59">
        <f t="shared" ref="S5:S13" si="0">IF(COUNTA(B5:R5)=17,1,0)</f>
        <v>0</v>
      </c>
    </row>
    <row r="6" spans="1:22" x14ac:dyDescent="0.25">
      <c r="A6" s="48">
        <v>3</v>
      </c>
      <c r="B6" s="76"/>
      <c r="C6" s="55"/>
      <c r="D6" s="53"/>
      <c r="E6" s="51"/>
      <c r="F6" s="54"/>
      <c r="G6" s="53"/>
      <c r="H6" s="51"/>
      <c r="I6" s="51"/>
      <c r="J6" s="51"/>
      <c r="K6" s="51"/>
      <c r="L6" s="51"/>
      <c r="M6" s="51"/>
      <c r="N6" s="54"/>
      <c r="O6" s="57"/>
      <c r="P6" s="52"/>
      <c r="Q6" s="52"/>
      <c r="R6" s="73" t="s">
        <v>139</v>
      </c>
      <c r="S6" s="59">
        <f t="shared" si="0"/>
        <v>0</v>
      </c>
    </row>
    <row r="7" spans="1:22" x14ac:dyDescent="0.25">
      <c r="A7" s="48">
        <v>4</v>
      </c>
      <c r="B7" s="76"/>
      <c r="C7" s="55"/>
      <c r="D7" s="53"/>
      <c r="E7" s="51"/>
      <c r="F7" s="54"/>
      <c r="G7" s="53"/>
      <c r="H7" s="51"/>
      <c r="I7" s="51"/>
      <c r="J7" s="51"/>
      <c r="K7" s="51"/>
      <c r="L7" s="51"/>
      <c r="M7" s="51"/>
      <c r="N7" s="54"/>
      <c r="O7" s="57"/>
      <c r="P7" s="52"/>
      <c r="Q7" s="52"/>
      <c r="R7" s="73" t="s">
        <v>139</v>
      </c>
      <c r="S7" s="59">
        <f t="shared" si="0"/>
        <v>0</v>
      </c>
    </row>
    <row r="8" spans="1:22" x14ac:dyDescent="0.25">
      <c r="A8" s="48">
        <v>5</v>
      </c>
      <c r="B8" s="76"/>
      <c r="C8" s="55"/>
      <c r="D8" s="53"/>
      <c r="E8" s="51"/>
      <c r="F8" s="54"/>
      <c r="G8" s="53"/>
      <c r="H8" s="51"/>
      <c r="I8" s="51"/>
      <c r="J8" s="51"/>
      <c r="K8" s="51"/>
      <c r="L8" s="51"/>
      <c r="M8" s="51"/>
      <c r="N8" s="54"/>
      <c r="O8" s="57"/>
      <c r="P8" s="52"/>
      <c r="Q8" s="52"/>
      <c r="R8" s="73" t="s">
        <v>139</v>
      </c>
      <c r="S8" s="59">
        <f t="shared" si="0"/>
        <v>0</v>
      </c>
    </row>
    <row r="9" spans="1:22" x14ac:dyDescent="0.25">
      <c r="A9" s="48">
        <v>6</v>
      </c>
      <c r="B9" s="76"/>
      <c r="C9" s="55"/>
      <c r="D9" s="53"/>
      <c r="E9" s="51"/>
      <c r="F9" s="54"/>
      <c r="G9" s="53"/>
      <c r="H9" s="51"/>
      <c r="I9" s="51"/>
      <c r="J9" s="51"/>
      <c r="K9" s="51"/>
      <c r="L9" s="51"/>
      <c r="M9" s="51"/>
      <c r="N9" s="54"/>
      <c r="O9" s="57"/>
      <c r="P9" s="52"/>
      <c r="Q9" s="52"/>
      <c r="R9" s="73" t="s">
        <v>139</v>
      </c>
      <c r="S9" s="59">
        <f t="shared" si="0"/>
        <v>0</v>
      </c>
    </row>
    <row r="10" spans="1:22" x14ac:dyDescent="0.25">
      <c r="A10" s="48">
        <v>7</v>
      </c>
      <c r="B10" s="76"/>
      <c r="C10" s="55"/>
      <c r="D10" s="53"/>
      <c r="E10" s="51"/>
      <c r="F10" s="54"/>
      <c r="G10" s="53"/>
      <c r="H10" s="51"/>
      <c r="I10" s="51"/>
      <c r="J10" s="51"/>
      <c r="K10" s="51"/>
      <c r="L10" s="51"/>
      <c r="M10" s="51"/>
      <c r="N10" s="54"/>
      <c r="O10" s="57"/>
      <c r="P10" s="52"/>
      <c r="Q10" s="52"/>
      <c r="R10" s="73" t="s">
        <v>139</v>
      </c>
      <c r="S10" s="59">
        <f t="shared" si="0"/>
        <v>0</v>
      </c>
    </row>
    <row r="11" spans="1:22" x14ac:dyDescent="0.25">
      <c r="A11" s="48">
        <v>8</v>
      </c>
      <c r="B11" s="76"/>
      <c r="C11" s="55"/>
      <c r="D11" s="53"/>
      <c r="E11" s="51"/>
      <c r="F11" s="54"/>
      <c r="G11" s="53"/>
      <c r="H11" s="51"/>
      <c r="I11" s="51"/>
      <c r="J11" s="51"/>
      <c r="K11" s="51"/>
      <c r="L11" s="51"/>
      <c r="M11" s="51"/>
      <c r="N11" s="54"/>
      <c r="O11" s="57"/>
      <c r="P11" s="52"/>
      <c r="Q11" s="52"/>
      <c r="R11" s="73" t="s">
        <v>139</v>
      </c>
      <c r="S11" s="59">
        <f t="shared" si="0"/>
        <v>0</v>
      </c>
    </row>
    <row r="12" spans="1:22" x14ac:dyDescent="0.25">
      <c r="A12" s="48">
        <v>9</v>
      </c>
      <c r="B12" s="76"/>
      <c r="C12" s="55"/>
      <c r="D12" s="53"/>
      <c r="E12" s="51"/>
      <c r="F12" s="54"/>
      <c r="G12" s="53"/>
      <c r="H12" s="51"/>
      <c r="I12" s="51"/>
      <c r="J12" s="51"/>
      <c r="K12" s="51"/>
      <c r="L12" s="51"/>
      <c r="M12" s="51"/>
      <c r="N12" s="54"/>
      <c r="O12" s="57"/>
      <c r="P12" s="52"/>
      <c r="Q12" s="52"/>
      <c r="R12" s="73" t="s">
        <v>139</v>
      </c>
      <c r="S12" s="59">
        <f t="shared" si="0"/>
        <v>0</v>
      </c>
    </row>
    <row r="13" spans="1:22" ht="15.75" thickBot="1" x14ac:dyDescent="0.3">
      <c r="A13" s="49">
        <v>10</v>
      </c>
      <c r="B13" s="77"/>
      <c r="C13" s="37"/>
      <c r="D13" s="40"/>
      <c r="E13" s="38"/>
      <c r="F13" s="41"/>
      <c r="G13" s="40"/>
      <c r="H13" s="38"/>
      <c r="I13" s="38"/>
      <c r="J13" s="38"/>
      <c r="K13" s="38"/>
      <c r="L13" s="38"/>
      <c r="M13" s="38"/>
      <c r="N13" s="41"/>
      <c r="O13" s="58"/>
      <c r="P13" s="39"/>
      <c r="Q13" s="39"/>
      <c r="R13" s="74" t="s">
        <v>139</v>
      </c>
      <c r="S13" s="59">
        <f t="shared" si="0"/>
        <v>0</v>
      </c>
    </row>
    <row r="14" spans="1:22" x14ac:dyDescent="0.25">
      <c r="G14" s="60"/>
      <c r="H14" s="60"/>
      <c r="I14" s="60"/>
      <c r="J14" s="60"/>
      <c r="K14" s="60"/>
      <c r="L14" s="60"/>
      <c r="M14" s="60"/>
      <c r="N14" s="60"/>
    </row>
    <row r="15" spans="1:22" x14ac:dyDescent="0.25">
      <c r="G15" s="60"/>
      <c r="H15" s="60"/>
      <c r="I15" s="60"/>
      <c r="J15" s="60"/>
      <c r="K15" s="60"/>
      <c r="L15" s="60"/>
      <c r="M15" s="60"/>
      <c r="N15" s="60"/>
    </row>
    <row r="16" spans="1:22" x14ac:dyDescent="0.25">
      <c r="G16" s="60"/>
      <c r="H16" s="60"/>
      <c r="I16" s="60"/>
      <c r="J16" s="60"/>
      <c r="K16" s="60"/>
      <c r="L16" s="60"/>
      <c r="M16" s="60"/>
      <c r="N16" s="60"/>
    </row>
  </sheetData>
  <sheetProtection algorithmName="SHA-512" hashValue="J9zJ+yVIRks+fS/H0wPMXWaObnD89Gnn6wybvW/k76E+kjlS9o+2o9DrIFyriY50IFd6d3Ee6KZNlqzJ3AncaA==" saltValue="vfaAXwwWP6EWdiUwiBr//w==" spinCount="100000" sheet="1" objects="1" scenarios="1"/>
  <mergeCells count="10">
    <mergeCell ref="A1:R1"/>
    <mergeCell ref="A2:A3"/>
    <mergeCell ref="B2:B3"/>
    <mergeCell ref="C2:C3"/>
    <mergeCell ref="D2:F2"/>
    <mergeCell ref="G2:N2"/>
    <mergeCell ref="O2:O3"/>
    <mergeCell ref="P2:P3"/>
    <mergeCell ref="Q2:Q3"/>
    <mergeCell ref="R2:R3"/>
  </mergeCells>
  <dataValidations count="10">
    <dataValidation type="whole" allowBlank="1" showInputMessage="1" showErrorMessage="1" errorTitle="Hiba!" error="Kérjük, 40 - 150 kV közötti értéket írjon be egész szám formájában!" promptTitle="Alkalmazott csőfeszültség" prompt="Kérjük, írja be a felvételezés során beállított, vagy a berendezés által visszajelzett csőfeszültésg (kV) értékét!" sqref="D4:D13">
      <formula1>40</formula1>
      <formula2>150</formula2>
    </dataValidation>
    <dataValidation type="whole" allowBlank="1" showInputMessage="1" showErrorMessage="1" errorTitle="Hiba!" error="Kérjük, 0 - 8000 közötti egész számot adjon meg!" promptTitle="Alkalmazott felvételi idő" prompt="Kérjük, adja meg a beállított, vagy a berendezés által visszajelzett felvételi idő értékét miliszekundum (ms) formájában (1 sec = 1000 ms). " sqref="F4:F13">
      <formula1>0</formula1>
      <formula2>8000</formula2>
    </dataValidation>
    <dataValidation type="whole" allowBlank="1" showInputMessage="1" showErrorMessage="1" errorTitle="Hiba!" error="Kérjük, 35 - 200 közötti egész számot írjon be!" promptTitle="Fókusz-detektor távolság" prompt="Kérjük, adja meg az alkalmazott fókusz-detektor távolságot (SID) cm értékben." sqref="G4:G13">
      <formula1>35</formula1>
      <formula2>200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lusz-bőr távolságot cm értékben!" sqref="H4:H13">
      <formula1>35</formula1>
      <formula2>180</formula2>
    </dataValidation>
    <dataValidation type="whole" allowBlank="1" showInputMessage="1" showErrorMessage="1" errorTitle="Hiba!" error="Kérjük, 0 - 50 közötti egész számot adjon meg!" promptTitle="Beállított mezőméret" prompt="Kérjük, adja meg a beállított mezőméret szélességét és hosszúságát cm értékben!" sqref="M4:N13">
      <formula1>0</formula1>
      <formula2>50</formula2>
    </dataValidation>
    <dataValidation allowBlank="1" showInputMessage="1" showErrorMessage="1" prompt="Kérjük, itt adja meg az adott felvétellel kapcsolatos egyéb megjegyzéseit!" sqref="R4:R13"/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44136</formula1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O4:O13">
      <formula1>0</formula1>
      <formula2>5000</formula2>
    </dataValidation>
    <dataValidation type="whole" allowBlank="1" showInputMessage="1" showErrorMessage="1" errorTitle="Hiba!" error="Kérjük, 0 - 1000 közötti egész számot adjon meg! Ha a visszajelzett mAs-érték tört formájában jelenik meg, egész számú formára kerekítve írja be!" promptTitle="Beállított mAs-érték" prompt="Kérjük, adja meg a felvételezés során beállított, vagy a berendezés által visszajelzett mAs-értéket!" sqref="E4:E13">
      <formula1>0</formula1>
      <formula2>1000</formula2>
    </dataValidation>
    <dataValidation type="whole" allowBlank="1" showInputMessage="1" showErrorMessage="1" errorTitle="Hiba!" error="Kérjük, 1 - 10 közötti egész számot írjon be!" promptTitle="Felvételek minősége" prompt="Kérjük, hogy 1…10 skálán adja meg az átvilágítások minőségének értékelését. A legrosszabb érték 1, azaz teljesen értékelhetetlen, a legjobb értékelés a 10-es, vagyis az elképzelhető legjobb értékelhetőségű." sqref="Q4:Q13">
      <formula1>1</formula1>
      <formula2>10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Hiba!" error="Kérjük válasszon a legördülő listából!" promptTitle="Páciens neme" prompt="Kérjük, adja meg a páciens nemét!">
          <x14:formula1>
            <xm:f>Adatok!$I$3:$I$5</xm:f>
          </x14:formula1>
          <xm:sqref>C4:C13</xm:sqref>
        </x14:dataValidation>
        <x14:dataValidation type="list" allowBlank="1" showInputMessage="1" showErrorMessage="1" errorTitle="Hiba!" error="Kérjük, válasszon a legördülő listából!" promptTitle="Alkalmazott fókuszbeállítás" prompt="Kérjük, válassza ki a legördülő listából a felvétel során alkalmazott fókuszbeállítást!">
          <x14:formula1>
            <xm:f>Adatok!$K$3:$K$5</xm:f>
          </x14:formula1>
          <xm:sqref>J4:J13</xm:sqref>
        </x14:dataValidation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Adatok!$L$3:$L$14</xm:f>
          </x14:formula1>
          <xm:sqref>K4:K13</xm:sqref>
        </x14:dataValidation>
        <x14:dataValidation type="list" allowBlank="1" showInputMessage="1" showErrorMessage="1" errorTitle="Hiba!" error="Kérjük, válasszon a legördülő lisából!" promptTitle="AEC" prompt="Kérjük, jelölje a legördülő lista segítségével, hogy a felvétel elkészítéséhez alkalmaztak-e automatikus expozícióvezérlőt (AEC)!">
          <x14:formula1>
            <xm:f>Adatok!$J$3:$J$5</xm:f>
          </x14:formula1>
          <xm:sqref>L4:L13</xm:sqref>
        </x14:dataValidation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I4:I13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Adatok!$M$3:$M$11</xm:f>
          </x14:formula1>
          <xm:sqref>P4:P13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V16"/>
  <sheetViews>
    <sheetView workbookViewId="0">
      <selection activeCell="S1" sqref="S1"/>
    </sheetView>
  </sheetViews>
  <sheetFormatPr defaultRowHeight="15" x14ac:dyDescent="0.25"/>
  <cols>
    <col min="1" max="1" width="3.7109375" style="50" bestFit="1" customWidth="1"/>
    <col min="2" max="2" width="10.42578125" style="50" customWidth="1"/>
    <col min="3" max="9" width="7.140625" style="42" customWidth="1"/>
    <col min="10" max="10" width="8.42578125" style="42" bestFit="1" customWidth="1"/>
    <col min="11" max="11" width="18.5703125" style="42" bestFit="1" customWidth="1"/>
    <col min="12" max="12" width="11.42578125" style="42" customWidth="1"/>
    <col min="13" max="15" width="7.140625" style="42" customWidth="1"/>
    <col min="16" max="16" width="10.7109375" style="42" customWidth="1"/>
    <col min="17" max="17" width="5.7109375" style="42" customWidth="1"/>
    <col min="18" max="16384" width="9.140625" style="42"/>
  </cols>
  <sheetData>
    <row r="1" spans="1:22" ht="47.25" customHeight="1" thickBot="1" x14ac:dyDescent="0.3">
      <c r="A1" s="109" t="s">
        <v>155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  <c r="S1" s="65"/>
      <c r="T1" s="65"/>
      <c r="U1" s="65"/>
      <c r="V1" s="65"/>
    </row>
    <row r="2" spans="1:22" ht="31.5" customHeight="1" thickBot="1" x14ac:dyDescent="0.3">
      <c r="A2" s="112" t="s">
        <v>61</v>
      </c>
      <c r="B2" s="114" t="s">
        <v>38</v>
      </c>
      <c r="C2" s="125" t="s">
        <v>63</v>
      </c>
      <c r="D2" s="116" t="s">
        <v>6</v>
      </c>
      <c r="E2" s="117"/>
      <c r="F2" s="118"/>
      <c r="G2" s="120" t="s">
        <v>11</v>
      </c>
      <c r="H2" s="121"/>
      <c r="I2" s="121"/>
      <c r="J2" s="121"/>
      <c r="K2" s="121"/>
      <c r="L2" s="121"/>
      <c r="M2" s="121"/>
      <c r="N2" s="122"/>
      <c r="O2" s="123" t="s">
        <v>13</v>
      </c>
      <c r="P2" s="107" t="s">
        <v>14</v>
      </c>
      <c r="Q2" s="107" t="s">
        <v>46</v>
      </c>
      <c r="R2" s="114" t="s">
        <v>67</v>
      </c>
    </row>
    <row r="3" spans="1:22" ht="150.75" customHeight="1" thickBot="1" x14ac:dyDescent="0.3">
      <c r="A3" s="113"/>
      <c r="B3" s="115"/>
      <c r="C3" s="126"/>
      <c r="D3" s="43" t="s">
        <v>8</v>
      </c>
      <c r="E3" s="44" t="s">
        <v>9</v>
      </c>
      <c r="F3" s="45" t="s">
        <v>12</v>
      </c>
      <c r="G3" s="43" t="s">
        <v>65</v>
      </c>
      <c r="H3" s="46" t="s">
        <v>18</v>
      </c>
      <c r="I3" s="44" t="s">
        <v>53</v>
      </c>
      <c r="J3" s="44" t="s">
        <v>28</v>
      </c>
      <c r="K3" s="44" t="s">
        <v>15</v>
      </c>
      <c r="L3" s="44" t="s">
        <v>66</v>
      </c>
      <c r="M3" s="44" t="s">
        <v>16</v>
      </c>
      <c r="N3" s="45" t="s">
        <v>17</v>
      </c>
      <c r="O3" s="124"/>
      <c r="P3" s="108"/>
      <c r="Q3" s="108"/>
      <c r="R3" s="119"/>
    </row>
    <row r="4" spans="1:22" x14ac:dyDescent="0.25">
      <c r="A4" s="47">
        <v>1</v>
      </c>
      <c r="B4" s="75"/>
      <c r="C4" s="32"/>
      <c r="D4" s="35"/>
      <c r="E4" s="33"/>
      <c r="F4" s="36"/>
      <c r="G4" s="35"/>
      <c r="H4" s="33"/>
      <c r="I4" s="33"/>
      <c r="J4" s="33"/>
      <c r="K4" s="33"/>
      <c r="L4" s="33"/>
      <c r="M4" s="33"/>
      <c r="N4" s="36"/>
      <c r="O4" s="56"/>
      <c r="P4" s="34"/>
      <c r="Q4" s="34"/>
      <c r="R4" s="72" t="s">
        <v>139</v>
      </c>
      <c r="S4" s="59">
        <f>IF(COUNTA(B4:R4)=17,1,0)</f>
        <v>0</v>
      </c>
    </row>
    <row r="5" spans="1:22" x14ac:dyDescent="0.25">
      <c r="A5" s="48">
        <v>2</v>
      </c>
      <c r="B5" s="76"/>
      <c r="C5" s="55"/>
      <c r="D5" s="53"/>
      <c r="E5" s="51"/>
      <c r="F5" s="54"/>
      <c r="G5" s="53"/>
      <c r="H5" s="51"/>
      <c r="I5" s="51"/>
      <c r="J5" s="51"/>
      <c r="K5" s="51"/>
      <c r="L5" s="51"/>
      <c r="M5" s="51"/>
      <c r="N5" s="54"/>
      <c r="O5" s="57"/>
      <c r="P5" s="52"/>
      <c r="Q5" s="52"/>
      <c r="R5" s="73" t="s">
        <v>139</v>
      </c>
      <c r="S5" s="59">
        <f t="shared" ref="S5:S13" si="0">IF(COUNTA(B5:R5)=17,1,0)</f>
        <v>0</v>
      </c>
    </row>
    <row r="6" spans="1:22" x14ac:dyDescent="0.25">
      <c r="A6" s="48">
        <v>3</v>
      </c>
      <c r="B6" s="76"/>
      <c r="C6" s="55"/>
      <c r="D6" s="53"/>
      <c r="E6" s="51"/>
      <c r="F6" s="54"/>
      <c r="G6" s="53"/>
      <c r="H6" s="51"/>
      <c r="I6" s="51"/>
      <c r="J6" s="51"/>
      <c r="K6" s="51"/>
      <c r="L6" s="51"/>
      <c r="M6" s="51"/>
      <c r="N6" s="54"/>
      <c r="O6" s="57"/>
      <c r="P6" s="52"/>
      <c r="Q6" s="52"/>
      <c r="R6" s="73" t="s">
        <v>139</v>
      </c>
      <c r="S6" s="59">
        <f t="shared" si="0"/>
        <v>0</v>
      </c>
    </row>
    <row r="7" spans="1:22" x14ac:dyDescent="0.25">
      <c r="A7" s="48">
        <v>4</v>
      </c>
      <c r="B7" s="76"/>
      <c r="C7" s="55"/>
      <c r="D7" s="53"/>
      <c r="E7" s="51"/>
      <c r="F7" s="54"/>
      <c r="G7" s="53"/>
      <c r="H7" s="51"/>
      <c r="I7" s="51"/>
      <c r="J7" s="51"/>
      <c r="K7" s="51"/>
      <c r="L7" s="51"/>
      <c r="M7" s="51"/>
      <c r="N7" s="54"/>
      <c r="O7" s="57"/>
      <c r="P7" s="52"/>
      <c r="Q7" s="52"/>
      <c r="R7" s="73" t="s">
        <v>139</v>
      </c>
      <c r="S7" s="59">
        <f t="shared" si="0"/>
        <v>0</v>
      </c>
    </row>
    <row r="8" spans="1:22" x14ac:dyDescent="0.25">
      <c r="A8" s="48">
        <v>5</v>
      </c>
      <c r="B8" s="76"/>
      <c r="C8" s="55"/>
      <c r="D8" s="53"/>
      <c r="E8" s="51"/>
      <c r="F8" s="54"/>
      <c r="G8" s="53"/>
      <c r="H8" s="51"/>
      <c r="I8" s="51"/>
      <c r="J8" s="51"/>
      <c r="K8" s="51"/>
      <c r="L8" s="51"/>
      <c r="M8" s="51"/>
      <c r="N8" s="54"/>
      <c r="O8" s="57"/>
      <c r="P8" s="52"/>
      <c r="Q8" s="52"/>
      <c r="R8" s="73" t="s">
        <v>139</v>
      </c>
      <c r="S8" s="59">
        <f t="shared" si="0"/>
        <v>0</v>
      </c>
    </row>
    <row r="9" spans="1:22" x14ac:dyDescent="0.25">
      <c r="A9" s="48">
        <v>6</v>
      </c>
      <c r="B9" s="76"/>
      <c r="C9" s="55"/>
      <c r="D9" s="53"/>
      <c r="E9" s="51"/>
      <c r="F9" s="54"/>
      <c r="G9" s="53"/>
      <c r="H9" s="51"/>
      <c r="I9" s="51"/>
      <c r="J9" s="51"/>
      <c r="K9" s="51"/>
      <c r="L9" s="51"/>
      <c r="M9" s="51"/>
      <c r="N9" s="54"/>
      <c r="O9" s="57"/>
      <c r="P9" s="52"/>
      <c r="Q9" s="52"/>
      <c r="R9" s="73" t="s">
        <v>139</v>
      </c>
      <c r="S9" s="59">
        <f t="shared" si="0"/>
        <v>0</v>
      </c>
    </row>
    <row r="10" spans="1:22" x14ac:dyDescent="0.25">
      <c r="A10" s="48">
        <v>7</v>
      </c>
      <c r="B10" s="76"/>
      <c r="C10" s="55"/>
      <c r="D10" s="53"/>
      <c r="E10" s="51"/>
      <c r="F10" s="54"/>
      <c r="G10" s="53"/>
      <c r="H10" s="51"/>
      <c r="I10" s="51"/>
      <c r="J10" s="51"/>
      <c r="K10" s="51"/>
      <c r="L10" s="51"/>
      <c r="M10" s="51"/>
      <c r="N10" s="54"/>
      <c r="O10" s="57"/>
      <c r="P10" s="52"/>
      <c r="Q10" s="52"/>
      <c r="R10" s="73" t="s">
        <v>139</v>
      </c>
      <c r="S10" s="59">
        <f t="shared" si="0"/>
        <v>0</v>
      </c>
    </row>
    <row r="11" spans="1:22" x14ac:dyDescent="0.25">
      <c r="A11" s="48">
        <v>8</v>
      </c>
      <c r="B11" s="76"/>
      <c r="C11" s="55"/>
      <c r="D11" s="53"/>
      <c r="E11" s="51"/>
      <c r="F11" s="54"/>
      <c r="G11" s="53"/>
      <c r="H11" s="51"/>
      <c r="I11" s="51"/>
      <c r="J11" s="51"/>
      <c r="K11" s="51"/>
      <c r="L11" s="51"/>
      <c r="M11" s="51"/>
      <c r="N11" s="54"/>
      <c r="O11" s="57"/>
      <c r="P11" s="52"/>
      <c r="Q11" s="52"/>
      <c r="R11" s="73" t="s">
        <v>139</v>
      </c>
      <c r="S11" s="59">
        <f t="shared" si="0"/>
        <v>0</v>
      </c>
    </row>
    <row r="12" spans="1:22" x14ac:dyDescent="0.25">
      <c r="A12" s="48">
        <v>9</v>
      </c>
      <c r="B12" s="76"/>
      <c r="C12" s="55"/>
      <c r="D12" s="53"/>
      <c r="E12" s="51"/>
      <c r="F12" s="54"/>
      <c r="G12" s="53"/>
      <c r="H12" s="51"/>
      <c r="I12" s="51"/>
      <c r="J12" s="51"/>
      <c r="K12" s="51"/>
      <c r="L12" s="51"/>
      <c r="M12" s="51"/>
      <c r="N12" s="54"/>
      <c r="O12" s="57"/>
      <c r="P12" s="52"/>
      <c r="Q12" s="52"/>
      <c r="R12" s="73" t="s">
        <v>139</v>
      </c>
      <c r="S12" s="59">
        <f t="shared" si="0"/>
        <v>0</v>
      </c>
    </row>
    <row r="13" spans="1:22" ht="15.75" thickBot="1" x14ac:dyDescent="0.3">
      <c r="A13" s="49">
        <v>10</v>
      </c>
      <c r="B13" s="77"/>
      <c r="C13" s="37"/>
      <c r="D13" s="40"/>
      <c r="E13" s="38"/>
      <c r="F13" s="41"/>
      <c r="G13" s="40"/>
      <c r="H13" s="38"/>
      <c r="I13" s="38"/>
      <c r="J13" s="38"/>
      <c r="K13" s="38"/>
      <c r="L13" s="38"/>
      <c r="M13" s="38"/>
      <c r="N13" s="41"/>
      <c r="O13" s="58"/>
      <c r="P13" s="39"/>
      <c r="Q13" s="39"/>
      <c r="R13" s="74" t="s">
        <v>139</v>
      </c>
      <c r="S13" s="59">
        <f t="shared" si="0"/>
        <v>0</v>
      </c>
    </row>
    <row r="14" spans="1:22" x14ac:dyDescent="0.25">
      <c r="G14" s="60"/>
      <c r="H14" s="60"/>
      <c r="I14" s="60"/>
      <c r="J14" s="60"/>
      <c r="K14" s="60"/>
      <c r="L14" s="60"/>
      <c r="M14" s="60"/>
      <c r="N14" s="60"/>
    </row>
    <row r="15" spans="1:22" x14ac:dyDescent="0.25">
      <c r="G15" s="60"/>
      <c r="H15" s="60"/>
      <c r="I15" s="60"/>
      <c r="J15" s="60"/>
      <c r="K15" s="60"/>
      <c r="L15" s="60"/>
      <c r="M15" s="60"/>
      <c r="N15" s="60"/>
    </row>
    <row r="16" spans="1:22" x14ac:dyDescent="0.25">
      <c r="G16" s="60"/>
      <c r="H16" s="60"/>
      <c r="I16" s="60"/>
      <c r="J16" s="60"/>
      <c r="K16" s="60"/>
      <c r="L16" s="60"/>
      <c r="M16" s="60"/>
      <c r="N16" s="60"/>
    </row>
  </sheetData>
  <sheetProtection algorithmName="SHA-512" hashValue="aL2CDvU9OXStAU2ofhelI3sSOabeT2yXCVwpOSEKNWc/dfxV2564jXLrEtrp6Ryr92rguK1whlPUwHiw65TKYQ==" saltValue="Q50TUz6M7lSz7h2lkMY/aQ==" spinCount="100000" sheet="1" objects="1" scenarios="1"/>
  <mergeCells count="10">
    <mergeCell ref="A1:R1"/>
    <mergeCell ref="A2:A3"/>
    <mergeCell ref="B2:B3"/>
    <mergeCell ref="C2:C3"/>
    <mergeCell ref="D2:F2"/>
    <mergeCell ref="G2:N2"/>
    <mergeCell ref="O2:O3"/>
    <mergeCell ref="P2:P3"/>
    <mergeCell ref="Q2:Q3"/>
    <mergeCell ref="R2:R3"/>
  </mergeCells>
  <dataValidations count="10">
    <dataValidation type="whole" allowBlank="1" showInputMessage="1" showErrorMessage="1" errorTitle="Hiba!" error="Kérjük, 40 - 150 kV közötti értéket írjon be egész szám formájában!" promptTitle="Alkalmazott csőfeszültség" prompt="Kérjük, írja be a felvételezés során beállított, vagy a berendezés által visszajelzett csőfeszültésg (kV) értékét!" sqref="D4:D13">
      <formula1>40</formula1>
      <formula2>150</formula2>
    </dataValidation>
    <dataValidation type="whole" allowBlank="1" showInputMessage="1" showErrorMessage="1" errorTitle="Hiba!" error="Kérjük, 0 - 8000 közötti egész számot adjon meg!" promptTitle="Alkalmazott felvételi idő" prompt="Kérjük, adja meg a beállított, vagy a berendezés által visszajelzett felvételi idő értékét miliszekundum (ms) formájában (1 sec = 1000 ms). " sqref="F4:F13">
      <formula1>0</formula1>
      <formula2>8000</formula2>
    </dataValidation>
    <dataValidation type="whole" allowBlank="1" showInputMessage="1" showErrorMessage="1" errorTitle="Hiba!" error="Kérjük, 35 - 200 közötti egész számot írjon be!" promptTitle="Fókusz-detektor távolság" prompt="Kérjük, adja meg az alkalmazott fókusz-detektor távolságot (SID) cm értékben." sqref="G4:G13">
      <formula1>35</formula1>
      <formula2>200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lusz-bőr távolságot cm értékben!" sqref="H4:H13">
      <formula1>35</formula1>
      <formula2>180</formula2>
    </dataValidation>
    <dataValidation type="whole" allowBlank="1" showInputMessage="1" showErrorMessage="1" errorTitle="Hiba!" error="Kérjük, 0 - 50 közötti egész számot adjon meg!" promptTitle="Beállított mezőméret" prompt="Kérjük, adja meg a beállított mezőméret szélességét és hosszúságát cm értékben!" sqref="M4:N13">
      <formula1>0</formula1>
      <formula2>50</formula2>
    </dataValidation>
    <dataValidation allowBlank="1" showInputMessage="1" showErrorMessage="1" prompt="Kérjük, itt adja meg az adott felvétellel kapcsolatos egyéb megjegyzéseit!" sqref="R4:R13"/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44136</formula1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O4:O13">
      <formula1>0</formula1>
      <formula2>5000</formula2>
    </dataValidation>
    <dataValidation type="whole" allowBlank="1" showInputMessage="1" showErrorMessage="1" errorTitle="Hiba!" error="Kérjük, 0 - 1000 közötti egész számot adjon meg! Ha a visszajelzett mAs-érték tört formájában jelenik meg, egész számú formára kerekítve írja be!" promptTitle="Beállított mAs-érték" prompt="Kérjük, adja meg a felvételezés során beállított, vagy a berendezés által visszajelzett mAs-értéket!" sqref="E4:E13">
      <formula1>0</formula1>
      <formula2>1000</formula2>
    </dataValidation>
    <dataValidation type="whole" allowBlank="1" showInputMessage="1" showErrorMessage="1" errorTitle="Hiba!" error="Kérjük, 1 - 10 közötti egész számot írjon be!" promptTitle="Felvételek minősége" prompt="Kérjük, hogy 1…10 skálán adja meg az átvilágítások minőségének értékelését. A legrosszabb érték 1, azaz teljesen értékelhetetlen, a legjobb értékelés a 10-es, vagyis az elképzelhető legjobb értékelhetőségű." sqref="Q4:Q13">
      <formula1>1</formula1>
      <formula2>10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Hiba!" error="Kérjük válasszon a legördülő listából!" promptTitle="Páciens neme" prompt="Kérjük, adja meg a páciens nemét!">
          <x14:formula1>
            <xm:f>Adatok!$I$3:$I$5</xm:f>
          </x14:formula1>
          <xm:sqref>C4:C13</xm:sqref>
        </x14:dataValidation>
        <x14:dataValidation type="list" allowBlank="1" showInputMessage="1" showErrorMessage="1" errorTitle="Hiba!" error="Kérjük, válasszon a legördülő listából!" promptTitle="Alkalmazott fókuszbeállítás" prompt="Kérjük, válassza ki a legördülő listából a felvétel során alkalmazott fókuszbeállítást!">
          <x14:formula1>
            <xm:f>Adatok!$K$3:$K$5</xm:f>
          </x14:formula1>
          <xm:sqref>J4:J13</xm:sqref>
        </x14:dataValidation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Adatok!$L$3:$L$14</xm:f>
          </x14:formula1>
          <xm:sqref>K4:K13</xm:sqref>
        </x14:dataValidation>
        <x14:dataValidation type="list" allowBlank="1" showInputMessage="1" showErrorMessage="1" errorTitle="Hiba!" error="Kérjük, válasszon a legördülő lisából!" promptTitle="AEC" prompt="Kérjük, jelölje a legördülő lista segítségével, hogy a felvétel elkészítéséhez alkalmaztak-e automatikus expozícióvezérlőt (AEC)!">
          <x14:formula1>
            <xm:f>Adatok!$J$3:$J$5</xm:f>
          </x14:formula1>
          <xm:sqref>L4:L13</xm:sqref>
        </x14:dataValidation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I4:I13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Adatok!$M$3:$M$11</xm:f>
          </x14:formula1>
          <xm:sqref>P4:P13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6"/>
  <sheetViews>
    <sheetView workbookViewId="0">
      <selection activeCell="S1" sqref="S1"/>
    </sheetView>
  </sheetViews>
  <sheetFormatPr defaultRowHeight="15" x14ac:dyDescent="0.25"/>
  <cols>
    <col min="1" max="1" width="3.7109375" style="50" bestFit="1" customWidth="1"/>
    <col min="2" max="2" width="10.42578125" style="50" customWidth="1"/>
    <col min="3" max="9" width="7.140625" style="42" customWidth="1"/>
    <col min="10" max="10" width="8.42578125" style="42" bestFit="1" customWidth="1"/>
    <col min="11" max="11" width="18.5703125" style="42" bestFit="1" customWidth="1"/>
    <col min="12" max="12" width="11.42578125" style="42" customWidth="1"/>
    <col min="13" max="15" width="7.140625" style="42" customWidth="1"/>
    <col min="16" max="16" width="10.7109375" style="42" customWidth="1"/>
    <col min="17" max="17" width="5.7109375" style="42" customWidth="1"/>
    <col min="18" max="16384" width="9.140625" style="42"/>
  </cols>
  <sheetData>
    <row r="1" spans="1:22" ht="47.25" customHeight="1" thickBot="1" x14ac:dyDescent="0.3">
      <c r="A1" s="109" t="s">
        <v>156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  <c r="S1" s="65"/>
      <c r="T1" s="65"/>
      <c r="U1" s="65"/>
      <c r="V1" s="65"/>
    </row>
    <row r="2" spans="1:22" ht="31.5" customHeight="1" thickBot="1" x14ac:dyDescent="0.3">
      <c r="A2" s="112" t="s">
        <v>61</v>
      </c>
      <c r="B2" s="114" t="s">
        <v>38</v>
      </c>
      <c r="C2" s="125" t="s">
        <v>63</v>
      </c>
      <c r="D2" s="116" t="s">
        <v>6</v>
      </c>
      <c r="E2" s="117"/>
      <c r="F2" s="118"/>
      <c r="G2" s="120" t="s">
        <v>11</v>
      </c>
      <c r="H2" s="121"/>
      <c r="I2" s="121"/>
      <c r="J2" s="121"/>
      <c r="K2" s="121"/>
      <c r="L2" s="121"/>
      <c r="M2" s="121"/>
      <c r="N2" s="122"/>
      <c r="O2" s="123" t="s">
        <v>13</v>
      </c>
      <c r="P2" s="107" t="s">
        <v>14</v>
      </c>
      <c r="Q2" s="107" t="s">
        <v>46</v>
      </c>
      <c r="R2" s="114" t="s">
        <v>67</v>
      </c>
    </row>
    <row r="3" spans="1:22" ht="150.75" customHeight="1" thickBot="1" x14ac:dyDescent="0.3">
      <c r="A3" s="113"/>
      <c r="B3" s="115"/>
      <c r="C3" s="126"/>
      <c r="D3" s="43" t="s">
        <v>8</v>
      </c>
      <c r="E3" s="44" t="s">
        <v>9</v>
      </c>
      <c r="F3" s="45" t="s">
        <v>12</v>
      </c>
      <c r="G3" s="43" t="s">
        <v>65</v>
      </c>
      <c r="H3" s="46" t="s">
        <v>18</v>
      </c>
      <c r="I3" s="44" t="s">
        <v>53</v>
      </c>
      <c r="J3" s="44" t="s">
        <v>28</v>
      </c>
      <c r="K3" s="44" t="s">
        <v>15</v>
      </c>
      <c r="L3" s="44" t="s">
        <v>66</v>
      </c>
      <c r="M3" s="44" t="s">
        <v>16</v>
      </c>
      <c r="N3" s="45" t="s">
        <v>17</v>
      </c>
      <c r="O3" s="124"/>
      <c r="P3" s="108"/>
      <c r="Q3" s="108"/>
      <c r="R3" s="119"/>
    </row>
    <row r="4" spans="1:22" x14ac:dyDescent="0.25">
      <c r="A4" s="47">
        <v>1</v>
      </c>
      <c r="B4" s="75"/>
      <c r="C4" s="32"/>
      <c r="D4" s="35"/>
      <c r="E4" s="33"/>
      <c r="F4" s="36"/>
      <c r="G4" s="35"/>
      <c r="H4" s="33"/>
      <c r="I4" s="33"/>
      <c r="J4" s="33"/>
      <c r="K4" s="33"/>
      <c r="L4" s="33"/>
      <c r="M4" s="33"/>
      <c r="N4" s="36"/>
      <c r="O4" s="56"/>
      <c r="P4" s="34"/>
      <c r="Q4" s="34"/>
      <c r="R4" s="72" t="s">
        <v>139</v>
      </c>
      <c r="S4" s="59">
        <f>IF(COUNTA(B4:R4)=17,1,0)</f>
        <v>0</v>
      </c>
    </row>
    <row r="5" spans="1:22" x14ac:dyDescent="0.25">
      <c r="A5" s="48">
        <v>2</v>
      </c>
      <c r="B5" s="76"/>
      <c r="C5" s="55"/>
      <c r="D5" s="53"/>
      <c r="E5" s="51"/>
      <c r="F5" s="54"/>
      <c r="G5" s="53"/>
      <c r="H5" s="51"/>
      <c r="I5" s="51"/>
      <c r="J5" s="51"/>
      <c r="K5" s="51"/>
      <c r="L5" s="51"/>
      <c r="M5" s="51"/>
      <c r="N5" s="54"/>
      <c r="O5" s="57"/>
      <c r="P5" s="52"/>
      <c r="Q5" s="52"/>
      <c r="R5" s="73" t="s">
        <v>139</v>
      </c>
      <c r="S5" s="59">
        <f t="shared" ref="S5:S13" si="0">IF(COUNTA(B5:R5)=17,1,0)</f>
        <v>0</v>
      </c>
    </row>
    <row r="6" spans="1:22" x14ac:dyDescent="0.25">
      <c r="A6" s="48">
        <v>3</v>
      </c>
      <c r="B6" s="76"/>
      <c r="C6" s="55"/>
      <c r="D6" s="53"/>
      <c r="E6" s="51"/>
      <c r="F6" s="54"/>
      <c r="G6" s="53"/>
      <c r="H6" s="51"/>
      <c r="I6" s="51"/>
      <c r="J6" s="51"/>
      <c r="K6" s="51"/>
      <c r="L6" s="51"/>
      <c r="M6" s="51"/>
      <c r="N6" s="54"/>
      <c r="O6" s="57"/>
      <c r="P6" s="52"/>
      <c r="Q6" s="52"/>
      <c r="R6" s="73" t="s">
        <v>139</v>
      </c>
      <c r="S6" s="59">
        <f t="shared" si="0"/>
        <v>0</v>
      </c>
    </row>
    <row r="7" spans="1:22" x14ac:dyDescent="0.25">
      <c r="A7" s="48">
        <v>4</v>
      </c>
      <c r="B7" s="76"/>
      <c r="C7" s="55"/>
      <c r="D7" s="53"/>
      <c r="E7" s="51"/>
      <c r="F7" s="54"/>
      <c r="G7" s="53"/>
      <c r="H7" s="51"/>
      <c r="I7" s="51"/>
      <c r="J7" s="51"/>
      <c r="K7" s="51"/>
      <c r="L7" s="51"/>
      <c r="M7" s="51"/>
      <c r="N7" s="54"/>
      <c r="O7" s="57"/>
      <c r="P7" s="52"/>
      <c r="Q7" s="52"/>
      <c r="R7" s="73" t="s">
        <v>139</v>
      </c>
      <c r="S7" s="59">
        <f t="shared" si="0"/>
        <v>0</v>
      </c>
    </row>
    <row r="8" spans="1:22" x14ac:dyDescent="0.25">
      <c r="A8" s="48">
        <v>5</v>
      </c>
      <c r="B8" s="76"/>
      <c r="C8" s="55"/>
      <c r="D8" s="53"/>
      <c r="E8" s="51"/>
      <c r="F8" s="54"/>
      <c r="G8" s="53"/>
      <c r="H8" s="51"/>
      <c r="I8" s="51"/>
      <c r="J8" s="51"/>
      <c r="K8" s="51"/>
      <c r="L8" s="51"/>
      <c r="M8" s="51"/>
      <c r="N8" s="54"/>
      <c r="O8" s="57"/>
      <c r="P8" s="52"/>
      <c r="Q8" s="52"/>
      <c r="R8" s="73" t="s">
        <v>139</v>
      </c>
      <c r="S8" s="59">
        <f t="shared" si="0"/>
        <v>0</v>
      </c>
    </row>
    <row r="9" spans="1:22" x14ac:dyDescent="0.25">
      <c r="A9" s="48">
        <v>6</v>
      </c>
      <c r="B9" s="76"/>
      <c r="C9" s="55"/>
      <c r="D9" s="53"/>
      <c r="E9" s="51"/>
      <c r="F9" s="54"/>
      <c r="G9" s="53"/>
      <c r="H9" s="51"/>
      <c r="I9" s="51"/>
      <c r="J9" s="51"/>
      <c r="K9" s="51"/>
      <c r="L9" s="51"/>
      <c r="M9" s="51"/>
      <c r="N9" s="54"/>
      <c r="O9" s="57"/>
      <c r="P9" s="52"/>
      <c r="Q9" s="52"/>
      <c r="R9" s="73" t="s">
        <v>139</v>
      </c>
      <c r="S9" s="59">
        <f t="shared" si="0"/>
        <v>0</v>
      </c>
    </row>
    <row r="10" spans="1:22" x14ac:dyDescent="0.25">
      <c r="A10" s="48">
        <v>7</v>
      </c>
      <c r="B10" s="76"/>
      <c r="C10" s="55"/>
      <c r="D10" s="53"/>
      <c r="E10" s="51"/>
      <c r="F10" s="54"/>
      <c r="G10" s="53"/>
      <c r="H10" s="51"/>
      <c r="I10" s="51"/>
      <c r="J10" s="51"/>
      <c r="K10" s="51"/>
      <c r="L10" s="51"/>
      <c r="M10" s="51"/>
      <c r="N10" s="54"/>
      <c r="O10" s="57"/>
      <c r="P10" s="52"/>
      <c r="Q10" s="52"/>
      <c r="R10" s="73" t="s">
        <v>139</v>
      </c>
      <c r="S10" s="59">
        <f t="shared" si="0"/>
        <v>0</v>
      </c>
    </row>
    <row r="11" spans="1:22" x14ac:dyDescent="0.25">
      <c r="A11" s="48">
        <v>8</v>
      </c>
      <c r="B11" s="76"/>
      <c r="C11" s="55"/>
      <c r="D11" s="53"/>
      <c r="E11" s="51"/>
      <c r="F11" s="54"/>
      <c r="G11" s="53"/>
      <c r="H11" s="51"/>
      <c r="I11" s="51"/>
      <c r="J11" s="51"/>
      <c r="K11" s="51"/>
      <c r="L11" s="51"/>
      <c r="M11" s="51"/>
      <c r="N11" s="54"/>
      <c r="O11" s="57"/>
      <c r="P11" s="52"/>
      <c r="Q11" s="52"/>
      <c r="R11" s="73" t="s">
        <v>139</v>
      </c>
      <c r="S11" s="59">
        <f t="shared" si="0"/>
        <v>0</v>
      </c>
    </row>
    <row r="12" spans="1:22" x14ac:dyDescent="0.25">
      <c r="A12" s="48">
        <v>9</v>
      </c>
      <c r="B12" s="76"/>
      <c r="C12" s="55"/>
      <c r="D12" s="53"/>
      <c r="E12" s="51"/>
      <c r="F12" s="54"/>
      <c r="G12" s="53"/>
      <c r="H12" s="51"/>
      <c r="I12" s="51"/>
      <c r="J12" s="51"/>
      <c r="K12" s="51"/>
      <c r="L12" s="51"/>
      <c r="M12" s="51"/>
      <c r="N12" s="54"/>
      <c r="O12" s="57"/>
      <c r="P12" s="52"/>
      <c r="Q12" s="52"/>
      <c r="R12" s="73" t="s">
        <v>139</v>
      </c>
      <c r="S12" s="59">
        <f t="shared" si="0"/>
        <v>0</v>
      </c>
    </row>
    <row r="13" spans="1:22" ht="15.75" thickBot="1" x14ac:dyDescent="0.3">
      <c r="A13" s="49">
        <v>10</v>
      </c>
      <c r="B13" s="77"/>
      <c r="C13" s="37"/>
      <c r="D13" s="40"/>
      <c r="E13" s="38"/>
      <c r="F13" s="41"/>
      <c r="G13" s="40"/>
      <c r="H13" s="38"/>
      <c r="I13" s="38"/>
      <c r="J13" s="38"/>
      <c r="K13" s="38"/>
      <c r="L13" s="38"/>
      <c r="M13" s="38"/>
      <c r="N13" s="41"/>
      <c r="O13" s="58"/>
      <c r="P13" s="39"/>
      <c r="Q13" s="39"/>
      <c r="R13" s="74" t="s">
        <v>139</v>
      </c>
      <c r="S13" s="59">
        <f t="shared" si="0"/>
        <v>0</v>
      </c>
    </row>
    <row r="14" spans="1:22" x14ac:dyDescent="0.25">
      <c r="G14" s="60"/>
      <c r="H14" s="60"/>
      <c r="I14" s="60"/>
      <c r="J14" s="60"/>
      <c r="K14" s="60"/>
      <c r="L14" s="60"/>
      <c r="M14" s="60"/>
      <c r="N14" s="60"/>
    </row>
    <row r="15" spans="1:22" x14ac:dyDescent="0.25">
      <c r="G15" s="60"/>
      <c r="H15" s="60"/>
      <c r="I15" s="60"/>
      <c r="J15" s="60"/>
      <c r="K15" s="60"/>
      <c r="L15" s="60"/>
      <c r="M15" s="60"/>
      <c r="N15" s="60"/>
    </row>
    <row r="16" spans="1:22" x14ac:dyDescent="0.25">
      <c r="G16" s="60"/>
      <c r="H16" s="60"/>
      <c r="I16" s="60"/>
      <c r="J16" s="60"/>
      <c r="K16" s="60"/>
      <c r="L16" s="60"/>
      <c r="M16" s="60"/>
      <c r="N16" s="60"/>
    </row>
  </sheetData>
  <sheetProtection algorithmName="SHA-512" hashValue="Wp5t0+82xoiykuDMBzsdv5F9ATEHsYJ/htGKwiJEKUHIwZloMms4MLEyDq56vJPwPCsnm/QahrTfzmBRNcy+rw==" saltValue="uinwnKqITzbXbWiuXZaZyg==" spinCount="100000" sheet="1" objects="1" scenarios="1"/>
  <mergeCells count="10">
    <mergeCell ref="A1:R1"/>
    <mergeCell ref="A2:A3"/>
    <mergeCell ref="B2:B3"/>
    <mergeCell ref="C2:C3"/>
    <mergeCell ref="D2:F2"/>
    <mergeCell ref="G2:N2"/>
    <mergeCell ref="O2:O3"/>
    <mergeCell ref="P2:P3"/>
    <mergeCell ref="Q2:Q3"/>
    <mergeCell ref="R2:R3"/>
  </mergeCells>
  <dataValidations count="10">
    <dataValidation type="whole" allowBlank="1" showInputMessage="1" showErrorMessage="1" errorTitle="Hiba!" error="Kérjük, 40 - 150 kV közötti értéket írjon be egész szám formájában!" promptTitle="Alkalmazott csőfeszültség" prompt="Kérjük, írja be a felvételezés során beállított, vagy a berendezés által visszajelzett csőfeszültésg (kV) értékét!" sqref="D4:D13">
      <formula1>40</formula1>
      <formula2>150</formula2>
    </dataValidation>
    <dataValidation type="whole" allowBlank="1" showInputMessage="1" showErrorMessage="1" errorTitle="Hiba!" error="Kérjük, 0 - 8000 közötti egész számot adjon meg!" promptTitle="Alkalmazott felvételi idő" prompt="Kérjük, adja meg a beállított, vagy a berendezés által visszajelzett felvételi idő értékét miliszekundum (ms) formájában (1 sec = 1000 ms). " sqref="F4:F13">
      <formula1>0</formula1>
      <formula2>8000</formula2>
    </dataValidation>
    <dataValidation type="whole" allowBlank="1" showInputMessage="1" showErrorMessage="1" errorTitle="Hiba!" error="Kérjük, 35 - 200 közötti egész számot írjon be!" promptTitle="Fókusz-detektor távolság" prompt="Kérjük, adja meg az alkalmazott fókusz-detektor távolságot (SID) cm értékben." sqref="G4:G13">
      <formula1>35</formula1>
      <formula2>200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lusz-bőr távolságot cm értékben!" sqref="H4:H13">
      <formula1>35</formula1>
      <formula2>180</formula2>
    </dataValidation>
    <dataValidation type="whole" allowBlank="1" showInputMessage="1" showErrorMessage="1" errorTitle="Hiba!" error="Kérjük, 0 - 50 közötti egész számot adjon meg!" promptTitle="Beállított mezőméret" prompt="Kérjük, adja meg a beállított mezőméret szélességét és hosszúságát cm értékben!" sqref="M4:N13">
      <formula1>0</formula1>
      <formula2>50</formula2>
    </dataValidation>
    <dataValidation allowBlank="1" showInputMessage="1" showErrorMessage="1" prompt="Kérjük, itt adja meg az adott felvétellel kapcsolatos egyéb megjegyzéseit!" sqref="R4:R13"/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44136</formula1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O4:O13">
      <formula1>0</formula1>
      <formula2>5000</formula2>
    </dataValidation>
    <dataValidation type="whole" allowBlank="1" showInputMessage="1" showErrorMessage="1" errorTitle="Hiba!" error="Kérjük, 0 - 1000 közötti egész számot adjon meg! Ha a visszajelzett mAs-érték tört formájában jelenik meg, egész számú formára kerekítve írja be!" promptTitle="Beállított mAs-érték" prompt="Kérjük, adja meg a felvételezés során beállított, vagy a berendezés által visszajelzett mAs-értéket!" sqref="E4:E13">
      <formula1>0</formula1>
      <formula2>1000</formula2>
    </dataValidation>
    <dataValidation type="whole" allowBlank="1" showInputMessage="1" showErrorMessage="1" errorTitle="Hiba!" error="Kérjük, 1 - 10 közötti egész számot írjon be!" promptTitle="Felvételek minősége" prompt="Kérjük, hogy 1…10 skálán adja meg az átvilágítások minőségének értékelését. A legrosszabb érték 1, azaz teljesen értékelhetetlen, a legjobb értékelés a 10-es, vagyis az elképzelhető legjobb értékelhetőségű." sqref="Q4:Q13">
      <formula1>1</formula1>
      <formula2>10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Hiba!" error="Kérjük válasszon a legördülő listából!" promptTitle="Páciens neme" prompt="Kérjük, adja meg a páciens nemét!">
          <x14:formula1>
            <xm:f>Adatok!$I$3:$I$5</xm:f>
          </x14:formula1>
          <xm:sqref>C4:C13</xm:sqref>
        </x14:dataValidation>
        <x14:dataValidation type="list" allowBlank="1" showInputMessage="1" showErrorMessage="1" errorTitle="Hiba!" error="Kérjük, válasszon a legördülő listából!" promptTitle="Alkalmazott fókuszbeállítás" prompt="Kérjük, válassza ki a legördülő listából a felvétel során alkalmazott fókuszbeállítást!">
          <x14:formula1>
            <xm:f>Adatok!$K$3:$K$5</xm:f>
          </x14:formula1>
          <xm:sqref>J4:J13</xm:sqref>
        </x14:dataValidation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Adatok!$L$3:$L$14</xm:f>
          </x14:formula1>
          <xm:sqref>K4:K13</xm:sqref>
        </x14:dataValidation>
        <x14:dataValidation type="list" allowBlank="1" showInputMessage="1" showErrorMessage="1" errorTitle="Hiba!" error="Kérjük, válasszon a legördülő lisából!" promptTitle="AEC" prompt="Kérjük, jelölje a legördülő lista segítségével, hogy a felvétel elkészítéséhez alkalmaztak-e automatikus expozícióvezérlőt (AEC)!">
          <x14:formula1>
            <xm:f>Adatok!$J$3:$J$5</xm:f>
          </x14:formula1>
          <xm:sqref>L4:L13</xm:sqref>
        </x14:dataValidation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I4:I13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Adatok!$M$3:$M$11</xm:f>
          </x14:formula1>
          <xm:sqref>P4:P13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V16"/>
  <sheetViews>
    <sheetView workbookViewId="0">
      <selection activeCell="S1" sqref="S1"/>
    </sheetView>
  </sheetViews>
  <sheetFormatPr defaultRowHeight="15" x14ac:dyDescent="0.25"/>
  <cols>
    <col min="1" max="1" width="3.7109375" style="50" bestFit="1" customWidth="1"/>
    <col min="2" max="2" width="10.42578125" style="50" customWidth="1"/>
    <col min="3" max="9" width="7.140625" style="42" customWidth="1"/>
    <col min="10" max="10" width="8.42578125" style="42" bestFit="1" customWidth="1"/>
    <col min="11" max="11" width="18.5703125" style="42" bestFit="1" customWidth="1"/>
    <col min="12" max="12" width="11.42578125" style="42" customWidth="1"/>
    <col min="13" max="15" width="7.140625" style="42" customWidth="1"/>
    <col min="16" max="16" width="10.7109375" style="42" customWidth="1"/>
    <col min="17" max="17" width="5.7109375" style="42" customWidth="1"/>
    <col min="18" max="16384" width="9.140625" style="42"/>
  </cols>
  <sheetData>
    <row r="1" spans="1:22" ht="47.25" customHeight="1" thickBot="1" x14ac:dyDescent="0.3">
      <c r="A1" s="109" t="s">
        <v>157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  <c r="S1" s="65"/>
      <c r="T1" s="65"/>
      <c r="U1" s="65"/>
      <c r="V1" s="65"/>
    </row>
    <row r="2" spans="1:22" ht="31.5" customHeight="1" thickBot="1" x14ac:dyDescent="0.3">
      <c r="A2" s="112" t="s">
        <v>61</v>
      </c>
      <c r="B2" s="114" t="s">
        <v>38</v>
      </c>
      <c r="C2" s="125" t="s">
        <v>63</v>
      </c>
      <c r="D2" s="116" t="s">
        <v>6</v>
      </c>
      <c r="E2" s="117"/>
      <c r="F2" s="118"/>
      <c r="G2" s="120" t="s">
        <v>11</v>
      </c>
      <c r="H2" s="121"/>
      <c r="I2" s="121"/>
      <c r="J2" s="121"/>
      <c r="K2" s="121"/>
      <c r="L2" s="121"/>
      <c r="M2" s="121"/>
      <c r="N2" s="122"/>
      <c r="O2" s="123" t="s">
        <v>13</v>
      </c>
      <c r="P2" s="107" t="s">
        <v>14</v>
      </c>
      <c r="Q2" s="107" t="s">
        <v>46</v>
      </c>
      <c r="R2" s="114" t="s">
        <v>67</v>
      </c>
    </row>
    <row r="3" spans="1:22" ht="150.75" customHeight="1" thickBot="1" x14ac:dyDescent="0.3">
      <c r="A3" s="113"/>
      <c r="B3" s="115"/>
      <c r="C3" s="126"/>
      <c r="D3" s="43" t="s">
        <v>8</v>
      </c>
      <c r="E3" s="44" t="s">
        <v>9</v>
      </c>
      <c r="F3" s="45" t="s">
        <v>12</v>
      </c>
      <c r="G3" s="43" t="s">
        <v>65</v>
      </c>
      <c r="H3" s="46" t="s">
        <v>18</v>
      </c>
      <c r="I3" s="44" t="s">
        <v>53</v>
      </c>
      <c r="J3" s="44" t="s">
        <v>28</v>
      </c>
      <c r="K3" s="44" t="s">
        <v>15</v>
      </c>
      <c r="L3" s="44" t="s">
        <v>66</v>
      </c>
      <c r="M3" s="44" t="s">
        <v>16</v>
      </c>
      <c r="N3" s="45" t="s">
        <v>17</v>
      </c>
      <c r="O3" s="124"/>
      <c r="P3" s="108"/>
      <c r="Q3" s="108"/>
      <c r="R3" s="119"/>
    </row>
    <row r="4" spans="1:22" x14ac:dyDescent="0.25">
      <c r="A4" s="47">
        <v>1</v>
      </c>
      <c r="B4" s="75"/>
      <c r="C4" s="32"/>
      <c r="D4" s="35"/>
      <c r="E4" s="33"/>
      <c r="F4" s="36"/>
      <c r="G4" s="35"/>
      <c r="H4" s="33"/>
      <c r="I4" s="33"/>
      <c r="J4" s="33"/>
      <c r="K4" s="33"/>
      <c r="L4" s="33"/>
      <c r="M4" s="33"/>
      <c r="N4" s="36"/>
      <c r="O4" s="56"/>
      <c r="P4" s="34"/>
      <c r="Q4" s="34"/>
      <c r="R4" s="72" t="s">
        <v>139</v>
      </c>
      <c r="S4" s="59">
        <f>IF(COUNTA(B4:R4)=17,1,0)</f>
        <v>0</v>
      </c>
    </row>
    <row r="5" spans="1:22" x14ac:dyDescent="0.25">
      <c r="A5" s="48">
        <v>2</v>
      </c>
      <c r="B5" s="76"/>
      <c r="C5" s="55"/>
      <c r="D5" s="53"/>
      <c r="E5" s="51"/>
      <c r="F5" s="54"/>
      <c r="G5" s="53"/>
      <c r="H5" s="51"/>
      <c r="I5" s="51"/>
      <c r="J5" s="51"/>
      <c r="K5" s="51"/>
      <c r="L5" s="51"/>
      <c r="M5" s="51"/>
      <c r="N5" s="54"/>
      <c r="O5" s="57"/>
      <c r="P5" s="52"/>
      <c r="Q5" s="52"/>
      <c r="R5" s="73" t="s">
        <v>139</v>
      </c>
      <c r="S5" s="59">
        <f t="shared" ref="S5:S13" si="0">IF(COUNTA(B5:R5)=17,1,0)</f>
        <v>0</v>
      </c>
    </row>
    <row r="6" spans="1:22" x14ac:dyDescent="0.25">
      <c r="A6" s="48">
        <v>3</v>
      </c>
      <c r="B6" s="76"/>
      <c r="C6" s="55"/>
      <c r="D6" s="53"/>
      <c r="E6" s="51"/>
      <c r="F6" s="54"/>
      <c r="G6" s="53"/>
      <c r="H6" s="51"/>
      <c r="I6" s="51"/>
      <c r="J6" s="51"/>
      <c r="K6" s="51"/>
      <c r="L6" s="51"/>
      <c r="M6" s="51"/>
      <c r="N6" s="54"/>
      <c r="O6" s="57"/>
      <c r="P6" s="52"/>
      <c r="Q6" s="52"/>
      <c r="R6" s="73" t="s">
        <v>139</v>
      </c>
      <c r="S6" s="59">
        <f t="shared" si="0"/>
        <v>0</v>
      </c>
    </row>
    <row r="7" spans="1:22" x14ac:dyDescent="0.25">
      <c r="A7" s="48">
        <v>4</v>
      </c>
      <c r="B7" s="76"/>
      <c r="C7" s="55"/>
      <c r="D7" s="53"/>
      <c r="E7" s="51"/>
      <c r="F7" s="54"/>
      <c r="G7" s="53"/>
      <c r="H7" s="51"/>
      <c r="I7" s="51"/>
      <c r="J7" s="51"/>
      <c r="K7" s="51"/>
      <c r="L7" s="51"/>
      <c r="M7" s="51"/>
      <c r="N7" s="54"/>
      <c r="O7" s="57"/>
      <c r="P7" s="52"/>
      <c r="Q7" s="52"/>
      <c r="R7" s="73" t="s">
        <v>139</v>
      </c>
      <c r="S7" s="59">
        <f t="shared" si="0"/>
        <v>0</v>
      </c>
    </row>
    <row r="8" spans="1:22" x14ac:dyDescent="0.25">
      <c r="A8" s="48">
        <v>5</v>
      </c>
      <c r="B8" s="76"/>
      <c r="C8" s="55"/>
      <c r="D8" s="53"/>
      <c r="E8" s="51"/>
      <c r="F8" s="54"/>
      <c r="G8" s="53"/>
      <c r="H8" s="51"/>
      <c r="I8" s="51"/>
      <c r="J8" s="51"/>
      <c r="K8" s="51"/>
      <c r="L8" s="51"/>
      <c r="M8" s="51"/>
      <c r="N8" s="54"/>
      <c r="O8" s="57"/>
      <c r="P8" s="52"/>
      <c r="Q8" s="52"/>
      <c r="R8" s="73" t="s">
        <v>139</v>
      </c>
      <c r="S8" s="59">
        <f t="shared" si="0"/>
        <v>0</v>
      </c>
    </row>
    <row r="9" spans="1:22" x14ac:dyDescent="0.25">
      <c r="A9" s="48">
        <v>6</v>
      </c>
      <c r="B9" s="76"/>
      <c r="C9" s="55"/>
      <c r="D9" s="53"/>
      <c r="E9" s="51"/>
      <c r="F9" s="54"/>
      <c r="G9" s="53"/>
      <c r="H9" s="51"/>
      <c r="I9" s="51"/>
      <c r="J9" s="51"/>
      <c r="K9" s="51"/>
      <c r="L9" s="51"/>
      <c r="M9" s="51"/>
      <c r="N9" s="54"/>
      <c r="O9" s="57"/>
      <c r="P9" s="52"/>
      <c r="Q9" s="52"/>
      <c r="R9" s="73" t="s">
        <v>139</v>
      </c>
      <c r="S9" s="59">
        <f t="shared" si="0"/>
        <v>0</v>
      </c>
    </row>
    <row r="10" spans="1:22" x14ac:dyDescent="0.25">
      <c r="A10" s="48">
        <v>7</v>
      </c>
      <c r="B10" s="76"/>
      <c r="C10" s="55"/>
      <c r="D10" s="53"/>
      <c r="E10" s="51"/>
      <c r="F10" s="54"/>
      <c r="G10" s="53"/>
      <c r="H10" s="51"/>
      <c r="I10" s="51"/>
      <c r="J10" s="51"/>
      <c r="K10" s="51"/>
      <c r="L10" s="51"/>
      <c r="M10" s="51"/>
      <c r="N10" s="54"/>
      <c r="O10" s="57"/>
      <c r="P10" s="52"/>
      <c r="Q10" s="52"/>
      <c r="R10" s="73" t="s">
        <v>139</v>
      </c>
      <c r="S10" s="59">
        <f t="shared" si="0"/>
        <v>0</v>
      </c>
    </row>
    <row r="11" spans="1:22" x14ac:dyDescent="0.25">
      <c r="A11" s="48">
        <v>8</v>
      </c>
      <c r="B11" s="76"/>
      <c r="C11" s="55"/>
      <c r="D11" s="53"/>
      <c r="E11" s="51"/>
      <c r="F11" s="54"/>
      <c r="G11" s="53"/>
      <c r="H11" s="51"/>
      <c r="I11" s="51"/>
      <c r="J11" s="51"/>
      <c r="K11" s="51"/>
      <c r="L11" s="51"/>
      <c r="M11" s="51"/>
      <c r="N11" s="54"/>
      <c r="O11" s="57"/>
      <c r="P11" s="52"/>
      <c r="Q11" s="52"/>
      <c r="R11" s="73" t="s">
        <v>139</v>
      </c>
      <c r="S11" s="59">
        <f t="shared" si="0"/>
        <v>0</v>
      </c>
    </row>
    <row r="12" spans="1:22" x14ac:dyDescent="0.25">
      <c r="A12" s="48">
        <v>9</v>
      </c>
      <c r="B12" s="76"/>
      <c r="C12" s="55"/>
      <c r="D12" s="53"/>
      <c r="E12" s="51"/>
      <c r="F12" s="54"/>
      <c r="G12" s="53"/>
      <c r="H12" s="51"/>
      <c r="I12" s="51"/>
      <c r="J12" s="51"/>
      <c r="K12" s="51"/>
      <c r="L12" s="51"/>
      <c r="M12" s="51"/>
      <c r="N12" s="54"/>
      <c r="O12" s="57"/>
      <c r="P12" s="52"/>
      <c r="Q12" s="52"/>
      <c r="R12" s="73" t="s">
        <v>139</v>
      </c>
      <c r="S12" s="59">
        <f t="shared" si="0"/>
        <v>0</v>
      </c>
    </row>
    <row r="13" spans="1:22" ht="15.75" thickBot="1" x14ac:dyDescent="0.3">
      <c r="A13" s="49">
        <v>10</v>
      </c>
      <c r="B13" s="77"/>
      <c r="C13" s="37"/>
      <c r="D13" s="40"/>
      <c r="E13" s="38"/>
      <c r="F13" s="41"/>
      <c r="G13" s="40"/>
      <c r="H13" s="38"/>
      <c r="I13" s="38"/>
      <c r="J13" s="38"/>
      <c r="K13" s="38"/>
      <c r="L13" s="38"/>
      <c r="M13" s="38"/>
      <c r="N13" s="41"/>
      <c r="O13" s="58"/>
      <c r="P13" s="39"/>
      <c r="Q13" s="39"/>
      <c r="R13" s="74" t="s">
        <v>139</v>
      </c>
      <c r="S13" s="59">
        <f t="shared" si="0"/>
        <v>0</v>
      </c>
    </row>
    <row r="14" spans="1:22" x14ac:dyDescent="0.25">
      <c r="G14" s="60"/>
      <c r="H14" s="60"/>
      <c r="I14" s="60"/>
      <c r="J14" s="60"/>
      <c r="K14" s="60"/>
      <c r="L14" s="60"/>
      <c r="M14" s="60"/>
      <c r="N14" s="60"/>
    </row>
    <row r="15" spans="1:22" x14ac:dyDescent="0.25">
      <c r="G15" s="60"/>
      <c r="H15" s="60"/>
      <c r="I15" s="60"/>
      <c r="J15" s="60"/>
      <c r="K15" s="60"/>
      <c r="L15" s="60"/>
      <c r="M15" s="60"/>
      <c r="N15" s="60"/>
    </row>
    <row r="16" spans="1:22" x14ac:dyDescent="0.25">
      <c r="G16" s="60"/>
      <c r="H16" s="60"/>
      <c r="I16" s="60"/>
      <c r="J16" s="60"/>
      <c r="K16" s="60"/>
      <c r="L16" s="60"/>
      <c r="M16" s="60"/>
      <c r="N16" s="60"/>
    </row>
  </sheetData>
  <sheetProtection algorithmName="SHA-512" hashValue="j/CWWg7Nemqc4kW84Po0HG4byRUNf/syaKV+gQcGaRvTeTOJ4OgNw4WTlPbGiFCqmbAgtzvfvjEfKQNgtzCwjg==" saltValue="qAi/6y8GL3XMrpGQ97H6hQ==" spinCount="100000" sheet="1" objects="1" scenarios="1"/>
  <mergeCells count="10">
    <mergeCell ref="A1:R1"/>
    <mergeCell ref="A2:A3"/>
    <mergeCell ref="B2:B3"/>
    <mergeCell ref="C2:C3"/>
    <mergeCell ref="D2:F2"/>
    <mergeCell ref="G2:N2"/>
    <mergeCell ref="O2:O3"/>
    <mergeCell ref="P2:P3"/>
    <mergeCell ref="Q2:Q3"/>
    <mergeCell ref="R2:R3"/>
  </mergeCells>
  <dataValidations count="10">
    <dataValidation type="whole" allowBlank="1" showInputMessage="1" showErrorMessage="1" errorTitle="Hiba!" error="Kérjük, 40 - 150 kV közötti értéket írjon be egész szám formájában!" promptTitle="Alkalmazott csőfeszültség" prompt="Kérjük, írja be a felvételezés során beállított, vagy a berendezés által visszajelzett csőfeszültésg (kV) értékét!" sqref="D4:D13">
      <formula1>40</formula1>
      <formula2>150</formula2>
    </dataValidation>
    <dataValidation type="whole" allowBlank="1" showInputMessage="1" showErrorMessage="1" errorTitle="Hiba!" error="Kérjük, 0 - 8000 közötti egész számot adjon meg!" promptTitle="Alkalmazott felvételi idő" prompt="Kérjük, adja meg a beállított, vagy a berendezés által visszajelzett felvételi idő értékét miliszekundum (ms) formájában (1 sec = 1000 ms). " sqref="F4:F13">
      <formula1>0</formula1>
      <formula2>8000</formula2>
    </dataValidation>
    <dataValidation type="whole" allowBlank="1" showInputMessage="1" showErrorMessage="1" errorTitle="Hiba!" error="Kérjük, 35 - 200 közötti egész számot írjon be!" promptTitle="Fókusz-detektor távolság" prompt="Kérjük, adja meg az alkalmazott fókusz-detektor távolságot (SID) cm értékben." sqref="G4:G13">
      <formula1>35</formula1>
      <formula2>200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lusz-bőr távolságot cm értékben!" sqref="H4:H13">
      <formula1>35</formula1>
      <formula2>180</formula2>
    </dataValidation>
    <dataValidation type="whole" allowBlank="1" showInputMessage="1" showErrorMessage="1" errorTitle="Hiba!" error="Kérjük, 0 - 50 közötti egész számot adjon meg!" promptTitle="Beállított mezőméret" prompt="Kérjük, adja meg a beállított mezőméret szélességét és hosszúságát cm értékben!" sqref="M4:N13">
      <formula1>0</formula1>
      <formula2>50</formula2>
    </dataValidation>
    <dataValidation allowBlank="1" showInputMessage="1" showErrorMessage="1" prompt="Kérjük, itt adja meg az adott felvétellel kapcsolatos egyéb megjegyzéseit!" sqref="R4:R13"/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44136</formula1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O4:O13">
      <formula1>0</formula1>
      <formula2>5000</formula2>
    </dataValidation>
    <dataValidation type="whole" allowBlank="1" showInputMessage="1" showErrorMessage="1" errorTitle="Hiba!" error="Kérjük, 0 - 1000 közötti egész számot adjon meg! Ha a visszajelzett mAs-érték tört formájában jelenik meg, egész számú formára kerekítve írja be!" promptTitle="Beállított mAs-érték" prompt="Kérjük, adja meg a felvételezés során beállított, vagy a berendezés által visszajelzett mAs-értéket!" sqref="E4:E13">
      <formula1>0</formula1>
      <formula2>1000</formula2>
    </dataValidation>
    <dataValidation type="whole" allowBlank="1" showInputMessage="1" showErrorMessage="1" errorTitle="Hiba!" error="Kérjük, 1 - 10 közötti egész számot írjon be!" promptTitle="Felvételek minősége" prompt="Kérjük, hogy 1…10 skálán adja meg az átvilágítások minőségének értékelését. A legrosszabb érték 1, azaz teljesen értékelhetetlen, a legjobb értékelés a 10-es, vagyis az elképzelhető legjobb értékelhetőségű." sqref="Q4:Q13">
      <formula1>1</formula1>
      <formula2>10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Hiba!" error="Kérjük válasszon a legördülő listából!" promptTitle="Páciens neme" prompt="Kérjük, adja meg a páciens nemét!">
          <x14:formula1>
            <xm:f>Adatok!$I$3:$I$5</xm:f>
          </x14:formula1>
          <xm:sqref>C4:C13</xm:sqref>
        </x14:dataValidation>
        <x14:dataValidation type="list" allowBlank="1" showInputMessage="1" showErrorMessage="1" errorTitle="Hiba!" error="Kérjük, válasszon a legördülő listából!" promptTitle="Alkalmazott fókuszbeállítás" prompt="Kérjük, válassza ki a legördülő listából a felvétel során alkalmazott fókuszbeállítást!">
          <x14:formula1>
            <xm:f>Adatok!$K$3:$K$5</xm:f>
          </x14:formula1>
          <xm:sqref>J4:J13</xm:sqref>
        </x14:dataValidation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Adatok!$L$3:$L$14</xm:f>
          </x14:formula1>
          <xm:sqref>K4:K13</xm:sqref>
        </x14:dataValidation>
        <x14:dataValidation type="list" allowBlank="1" showInputMessage="1" showErrorMessage="1" errorTitle="Hiba!" error="Kérjük, válasszon a legördülő lisából!" promptTitle="AEC" prompt="Kérjük, jelölje a legördülő lista segítségével, hogy a felvétel elkészítéséhez alkalmaztak-e automatikus expozícióvezérlőt (AEC)!">
          <x14:formula1>
            <xm:f>Adatok!$J$3:$J$5</xm:f>
          </x14:formula1>
          <xm:sqref>L4:L13</xm:sqref>
        </x14:dataValidation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I4:I13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Adatok!$M$3:$M$11</xm:f>
          </x14:formula1>
          <xm:sqref>P4:P13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6"/>
  <sheetViews>
    <sheetView workbookViewId="0">
      <selection activeCell="S1" sqref="S1"/>
    </sheetView>
  </sheetViews>
  <sheetFormatPr defaultRowHeight="15" x14ac:dyDescent="0.25"/>
  <cols>
    <col min="1" max="1" width="3.7109375" style="50" bestFit="1" customWidth="1"/>
    <col min="2" max="2" width="10.42578125" style="50" customWidth="1"/>
    <col min="3" max="9" width="7.140625" style="42" customWidth="1"/>
    <col min="10" max="10" width="8.42578125" style="42" bestFit="1" customWidth="1"/>
    <col min="11" max="11" width="18.5703125" style="42" bestFit="1" customWidth="1"/>
    <col min="12" max="12" width="11.42578125" style="42" customWidth="1"/>
    <col min="13" max="15" width="7.140625" style="42" customWidth="1"/>
    <col min="16" max="16" width="10.7109375" style="42" customWidth="1"/>
    <col min="17" max="17" width="5.7109375" style="42" customWidth="1"/>
    <col min="18" max="16384" width="9.140625" style="42"/>
  </cols>
  <sheetData>
    <row r="1" spans="1:22" ht="47.25" customHeight="1" thickBot="1" x14ac:dyDescent="0.3">
      <c r="A1" s="109" t="s">
        <v>158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  <c r="S1" s="65"/>
      <c r="T1" s="65"/>
      <c r="U1" s="65"/>
      <c r="V1" s="65"/>
    </row>
    <row r="2" spans="1:22" ht="31.5" customHeight="1" thickBot="1" x14ac:dyDescent="0.3">
      <c r="A2" s="112" t="s">
        <v>61</v>
      </c>
      <c r="B2" s="114" t="s">
        <v>38</v>
      </c>
      <c r="C2" s="125" t="s">
        <v>63</v>
      </c>
      <c r="D2" s="116" t="s">
        <v>6</v>
      </c>
      <c r="E2" s="117"/>
      <c r="F2" s="118"/>
      <c r="G2" s="120" t="s">
        <v>11</v>
      </c>
      <c r="H2" s="121"/>
      <c r="I2" s="121"/>
      <c r="J2" s="121"/>
      <c r="K2" s="121"/>
      <c r="L2" s="121"/>
      <c r="M2" s="121"/>
      <c r="N2" s="122"/>
      <c r="O2" s="123" t="s">
        <v>13</v>
      </c>
      <c r="P2" s="107" t="s">
        <v>14</v>
      </c>
      <c r="Q2" s="107" t="s">
        <v>46</v>
      </c>
      <c r="R2" s="114" t="s">
        <v>67</v>
      </c>
    </row>
    <row r="3" spans="1:22" ht="150.75" customHeight="1" thickBot="1" x14ac:dyDescent="0.3">
      <c r="A3" s="113"/>
      <c r="B3" s="115"/>
      <c r="C3" s="126"/>
      <c r="D3" s="43" t="s">
        <v>8</v>
      </c>
      <c r="E3" s="44" t="s">
        <v>9</v>
      </c>
      <c r="F3" s="45" t="s">
        <v>12</v>
      </c>
      <c r="G3" s="43" t="s">
        <v>65</v>
      </c>
      <c r="H3" s="46" t="s">
        <v>18</v>
      </c>
      <c r="I3" s="44" t="s">
        <v>53</v>
      </c>
      <c r="J3" s="44" t="s">
        <v>28</v>
      </c>
      <c r="K3" s="44" t="s">
        <v>15</v>
      </c>
      <c r="L3" s="44" t="s">
        <v>66</v>
      </c>
      <c r="M3" s="44" t="s">
        <v>16</v>
      </c>
      <c r="N3" s="45" t="s">
        <v>17</v>
      </c>
      <c r="O3" s="124"/>
      <c r="P3" s="108"/>
      <c r="Q3" s="108"/>
      <c r="R3" s="119"/>
    </row>
    <row r="4" spans="1:22" x14ac:dyDescent="0.25">
      <c r="A4" s="47">
        <v>1</v>
      </c>
      <c r="B4" s="75"/>
      <c r="C4" s="32"/>
      <c r="D4" s="35"/>
      <c r="E4" s="33"/>
      <c r="F4" s="36"/>
      <c r="G4" s="35"/>
      <c r="H4" s="33"/>
      <c r="I4" s="33"/>
      <c r="J4" s="33"/>
      <c r="K4" s="33"/>
      <c r="L4" s="33"/>
      <c r="M4" s="33"/>
      <c r="N4" s="36"/>
      <c r="O4" s="56"/>
      <c r="P4" s="34"/>
      <c r="Q4" s="34"/>
      <c r="R4" s="72" t="s">
        <v>139</v>
      </c>
      <c r="S4" s="59">
        <f>IF(COUNTA(B4:R4)=17,1,0)</f>
        <v>0</v>
      </c>
    </row>
    <row r="5" spans="1:22" x14ac:dyDescent="0.25">
      <c r="A5" s="48">
        <v>2</v>
      </c>
      <c r="B5" s="76"/>
      <c r="C5" s="55"/>
      <c r="D5" s="53"/>
      <c r="E5" s="51"/>
      <c r="F5" s="54"/>
      <c r="G5" s="53"/>
      <c r="H5" s="51"/>
      <c r="I5" s="51"/>
      <c r="J5" s="51"/>
      <c r="K5" s="51"/>
      <c r="L5" s="51"/>
      <c r="M5" s="51"/>
      <c r="N5" s="54"/>
      <c r="O5" s="57"/>
      <c r="P5" s="52"/>
      <c r="Q5" s="52"/>
      <c r="R5" s="73" t="s">
        <v>139</v>
      </c>
      <c r="S5" s="59">
        <f t="shared" ref="S5:S13" si="0">IF(COUNTA(B5:R5)=17,1,0)</f>
        <v>0</v>
      </c>
    </row>
    <row r="6" spans="1:22" x14ac:dyDescent="0.25">
      <c r="A6" s="48">
        <v>3</v>
      </c>
      <c r="B6" s="76"/>
      <c r="C6" s="55"/>
      <c r="D6" s="53"/>
      <c r="E6" s="51"/>
      <c r="F6" s="54"/>
      <c r="G6" s="53"/>
      <c r="H6" s="51"/>
      <c r="I6" s="51"/>
      <c r="J6" s="51"/>
      <c r="K6" s="51"/>
      <c r="L6" s="51"/>
      <c r="M6" s="51"/>
      <c r="N6" s="54"/>
      <c r="O6" s="57"/>
      <c r="P6" s="52"/>
      <c r="Q6" s="52"/>
      <c r="R6" s="73" t="s">
        <v>139</v>
      </c>
      <c r="S6" s="59">
        <f t="shared" si="0"/>
        <v>0</v>
      </c>
    </row>
    <row r="7" spans="1:22" x14ac:dyDescent="0.25">
      <c r="A7" s="48">
        <v>4</v>
      </c>
      <c r="B7" s="76"/>
      <c r="C7" s="55"/>
      <c r="D7" s="53"/>
      <c r="E7" s="51"/>
      <c r="F7" s="54"/>
      <c r="G7" s="53"/>
      <c r="H7" s="51"/>
      <c r="I7" s="51"/>
      <c r="J7" s="51"/>
      <c r="K7" s="51"/>
      <c r="L7" s="51"/>
      <c r="M7" s="51"/>
      <c r="N7" s="54"/>
      <c r="O7" s="57"/>
      <c r="P7" s="52"/>
      <c r="Q7" s="52"/>
      <c r="R7" s="73" t="s">
        <v>139</v>
      </c>
      <c r="S7" s="59">
        <f t="shared" si="0"/>
        <v>0</v>
      </c>
    </row>
    <row r="8" spans="1:22" x14ac:dyDescent="0.25">
      <c r="A8" s="48">
        <v>5</v>
      </c>
      <c r="B8" s="76"/>
      <c r="C8" s="55"/>
      <c r="D8" s="53"/>
      <c r="E8" s="51"/>
      <c r="F8" s="54"/>
      <c r="G8" s="53"/>
      <c r="H8" s="51"/>
      <c r="I8" s="51"/>
      <c r="J8" s="51"/>
      <c r="K8" s="51"/>
      <c r="L8" s="51"/>
      <c r="M8" s="51"/>
      <c r="N8" s="54"/>
      <c r="O8" s="57"/>
      <c r="P8" s="52"/>
      <c r="Q8" s="52"/>
      <c r="R8" s="73" t="s">
        <v>139</v>
      </c>
      <c r="S8" s="59">
        <f t="shared" si="0"/>
        <v>0</v>
      </c>
    </row>
    <row r="9" spans="1:22" x14ac:dyDescent="0.25">
      <c r="A9" s="48">
        <v>6</v>
      </c>
      <c r="B9" s="76"/>
      <c r="C9" s="55"/>
      <c r="D9" s="53"/>
      <c r="E9" s="51"/>
      <c r="F9" s="54"/>
      <c r="G9" s="53"/>
      <c r="H9" s="51"/>
      <c r="I9" s="51"/>
      <c r="J9" s="51"/>
      <c r="K9" s="51"/>
      <c r="L9" s="51"/>
      <c r="M9" s="51"/>
      <c r="N9" s="54"/>
      <c r="O9" s="57"/>
      <c r="P9" s="52"/>
      <c r="Q9" s="52"/>
      <c r="R9" s="73" t="s">
        <v>139</v>
      </c>
      <c r="S9" s="59">
        <f t="shared" si="0"/>
        <v>0</v>
      </c>
    </row>
    <row r="10" spans="1:22" x14ac:dyDescent="0.25">
      <c r="A10" s="48">
        <v>7</v>
      </c>
      <c r="B10" s="76"/>
      <c r="C10" s="55"/>
      <c r="D10" s="53"/>
      <c r="E10" s="51"/>
      <c r="F10" s="54"/>
      <c r="G10" s="53"/>
      <c r="H10" s="51"/>
      <c r="I10" s="51"/>
      <c r="J10" s="51"/>
      <c r="K10" s="51"/>
      <c r="L10" s="51"/>
      <c r="M10" s="51"/>
      <c r="N10" s="54"/>
      <c r="O10" s="57"/>
      <c r="P10" s="52"/>
      <c r="Q10" s="52"/>
      <c r="R10" s="73" t="s">
        <v>139</v>
      </c>
      <c r="S10" s="59">
        <f t="shared" si="0"/>
        <v>0</v>
      </c>
    </row>
    <row r="11" spans="1:22" x14ac:dyDescent="0.25">
      <c r="A11" s="48">
        <v>8</v>
      </c>
      <c r="B11" s="76"/>
      <c r="C11" s="55"/>
      <c r="D11" s="53"/>
      <c r="E11" s="51"/>
      <c r="F11" s="54"/>
      <c r="G11" s="53"/>
      <c r="H11" s="51"/>
      <c r="I11" s="51"/>
      <c r="J11" s="51"/>
      <c r="K11" s="51"/>
      <c r="L11" s="51"/>
      <c r="M11" s="51"/>
      <c r="N11" s="54"/>
      <c r="O11" s="57"/>
      <c r="P11" s="52"/>
      <c r="Q11" s="52"/>
      <c r="R11" s="73" t="s">
        <v>139</v>
      </c>
      <c r="S11" s="59">
        <f t="shared" si="0"/>
        <v>0</v>
      </c>
    </row>
    <row r="12" spans="1:22" x14ac:dyDescent="0.25">
      <c r="A12" s="48">
        <v>9</v>
      </c>
      <c r="B12" s="76"/>
      <c r="C12" s="55"/>
      <c r="D12" s="53"/>
      <c r="E12" s="51"/>
      <c r="F12" s="54"/>
      <c r="G12" s="53"/>
      <c r="H12" s="51"/>
      <c r="I12" s="51"/>
      <c r="J12" s="51"/>
      <c r="K12" s="51"/>
      <c r="L12" s="51"/>
      <c r="M12" s="51"/>
      <c r="N12" s="54"/>
      <c r="O12" s="57"/>
      <c r="P12" s="52"/>
      <c r="Q12" s="52"/>
      <c r="R12" s="73" t="s">
        <v>139</v>
      </c>
      <c r="S12" s="59">
        <f t="shared" si="0"/>
        <v>0</v>
      </c>
    </row>
    <row r="13" spans="1:22" ht="15.75" thickBot="1" x14ac:dyDescent="0.3">
      <c r="A13" s="49">
        <v>10</v>
      </c>
      <c r="B13" s="77"/>
      <c r="C13" s="37"/>
      <c r="D13" s="40"/>
      <c r="E13" s="38"/>
      <c r="F13" s="41"/>
      <c r="G13" s="40"/>
      <c r="H13" s="38"/>
      <c r="I13" s="38"/>
      <c r="J13" s="38"/>
      <c r="K13" s="38"/>
      <c r="L13" s="38"/>
      <c r="M13" s="38"/>
      <c r="N13" s="41"/>
      <c r="O13" s="58"/>
      <c r="P13" s="39"/>
      <c r="Q13" s="39"/>
      <c r="R13" s="74" t="s">
        <v>139</v>
      </c>
      <c r="S13" s="59">
        <f t="shared" si="0"/>
        <v>0</v>
      </c>
    </row>
    <row r="14" spans="1:22" x14ac:dyDescent="0.25">
      <c r="G14" s="60"/>
      <c r="H14" s="60"/>
      <c r="I14" s="60"/>
      <c r="J14" s="60"/>
      <c r="K14" s="60"/>
      <c r="L14" s="60"/>
      <c r="M14" s="60"/>
      <c r="N14" s="60"/>
    </row>
    <row r="15" spans="1:22" x14ac:dyDescent="0.25">
      <c r="G15" s="60"/>
      <c r="H15" s="60"/>
      <c r="I15" s="60"/>
      <c r="J15" s="60"/>
      <c r="K15" s="60"/>
      <c r="L15" s="60"/>
      <c r="M15" s="60"/>
      <c r="N15" s="60"/>
    </row>
    <row r="16" spans="1:22" x14ac:dyDescent="0.25">
      <c r="G16" s="60"/>
      <c r="H16" s="60"/>
      <c r="I16" s="60"/>
      <c r="J16" s="60"/>
      <c r="K16" s="60"/>
      <c r="L16" s="60"/>
      <c r="M16" s="60"/>
      <c r="N16" s="60"/>
    </row>
  </sheetData>
  <sheetProtection algorithmName="SHA-512" hashValue="la+R7xZ94XMa6MZSMUps9I4CpOaYpb8j3SpsJh0sdLRsaBydPJfcoSwqZF7tfRMdXkZFzm4oLcXiKAdmQnMpnQ==" saltValue="BkEFiO6bajLDWwxX895QTA==" spinCount="100000" sheet="1" objects="1" scenarios="1"/>
  <mergeCells count="10">
    <mergeCell ref="A1:R1"/>
    <mergeCell ref="A2:A3"/>
    <mergeCell ref="B2:B3"/>
    <mergeCell ref="C2:C3"/>
    <mergeCell ref="D2:F2"/>
    <mergeCell ref="G2:N2"/>
    <mergeCell ref="O2:O3"/>
    <mergeCell ref="P2:P3"/>
    <mergeCell ref="Q2:Q3"/>
    <mergeCell ref="R2:R3"/>
  </mergeCells>
  <dataValidations count="10">
    <dataValidation type="whole" allowBlank="1" showInputMessage="1" showErrorMessage="1" errorTitle="Hiba!" error="Kérjük, 40 - 150 kV közötti értéket írjon be egész szám formájában!" promptTitle="Alkalmazott csőfeszültség" prompt="Kérjük, írja be a felvételezés során beállított, vagy a berendezés által visszajelzett csőfeszültésg (kV) értékét!" sqref="D4:D13">
      <formula1>40</formula1>
      <formula2>150</formula2>
    </dataValidation>
    <dataValidation type="whole" allowBlank="1" showInputMessage="1" showErrorMessage="1" errorTitle="Hiba!" error="Kérjük, 0 - 8000 közötti egész számot adjon meg!" promptTitle="Alkalmazott felvételi idő" prompt="Kérjük, adja meg a beállított, vagy a berendezés által visszajelzett felvételi idő értékét miliszekundum (ms) formájában (1 sec = 1000 ms). " sqref="F4:F13">
      <formula1>0</formula1>
      <formula2>8000</formula2>
    </dataValidation>
    <dataValidation type="whole" allowBlank="1" showInputMessage="1" showErrorMessage="1" errorTitle="Hiba!" error="Kérjük, 35 - 200 közötti egész számot írjon be!" promptTitle="Fókusz-detektor távolság" prompt="Kérjük, adja meg az alkalmazott fókusz-detektor távolságot (SID) cm értékben." sqref="G4:G13">
      <formula1>35</formula1>
      <formula2>200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lusz-bőr távolságot cm értékben!" sqref="H4:H13">
      <formula1>35</formula1>
      <formula2>180</formula2>
    </dataValidation>
    <dataValidation type="whole" allowBlank="1" showInputMessage="1" showErrorMessage="1" errorTitle="Hiba!" error="Kérjük, 0 - 50 közötti egész számot adjon meg!" promptTitle="Beállított mezőméret" prompt="Kérjük, adja meg a beállított mezőméret szélességét és hosszúságát cm értékben!" sqref="M4:N13">
      <formula1>0</formula1>
      <formula2>50</formula2>
    </dataValidation>
    <dataValidation allowBlank="1" showInputMessage="1" showErrorMessage="1" prompt="Kérjük, itt adja meg az adott felvétellel kapcsolatos egyéb megjegyzéseit!" sqref="R4:R13"/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44136</formula1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O4:O13">
      <formula1>0</formula1>
      <formula2>5000</formula2>
    </dataValidation>
    <dataValidation type="whole" allowBlank="1" showInputMessage="1" showErrorMessage="1" errorTitle="Hiba!" error="Kérjük, 0 - 1000 közötti egész számot adjon meg! Ha a visszajelzett mAs-érték tört formájában jelenik meg, egész számú formára kerekítve írja be!" promptTitle="Beállított mAs-érték" prompt="Kérjük, adja meg a felvételezés során beállított, vagy a berendezés által visszajelzett mAs-értéket!" sqref="E4:E13">
      <formula1>0</formula1>
      <formula2>1000</formula2>
    </dataValidation>
    <dataValidation type="whole" allowBlank="1" showInputMessage="1" showErrorMessage="1" errorTitle="Hiba!" error="Kérjük, 1 - 10 közötti egész számot írjon be!" promptTitle="Felvételek minősége" prompt="Kérjük, hogy 1…10 skálán adja meg az átvilágítások minőségének értékelését. A legrosszabb érték 1, azaz teljesen értékelhetetlen, a legjobb értékelés a 10-es, vagyis az elképzelhető legjobb értékelhetőségű." sqref="Q4:Q13">
      <formula1>1</formula1>
      <formula2>10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Hiba!" error="Kérjük válasszon a legördülő listából!" promptTitle="Páciens neme" prompt="Kérjük, adja meg a páciens nemét!">
          <x14:formula1>
            <xm:f>Adatok!$I$3:$I$5</xm:f>
          </x14:formula1>
          <xm:sqref>C4:C13</xm:sqref>
        </x14:dataValidation>
        <x14:dataValidation type="list" allowBlank="1" showInputMessage="1" showErrorMessage="1" errorTitle="Hiba!" error="Kérjük, válasszon a legördülő listából!" promptTitle="Alkalmazott fókuszbeállítás" prompt="Kérjük, válassza ki a legördülő listából a felvétel során alkalmazott fókuszbeállítást!">
          <x14:formula1>
            <xm:f>Adatok!$K$3:$K$5</xm:f>
          </x14:formula1>
          <xm:sqref>J4:J13</xm:sqref>
        </x14:dataValidation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Adatok!$L$3:$L$14</xm:f>
          </x14:formula1>
          <xm:sqref>K4:K13</xm:sqref>
        </x14:dataValidation>
        <x14:dataValidation type="list" allowBlank="1" showInputMessage="1" showErrorMessage="1" errorTitle="Hiba!" error="Kérjük, válasszon a legördülő lisából!" promptTitle="AEC" prompt="Kérjük, jelölje a legördülő lista segítségével, hogy a felvétel elkészítéséhez alkalmaztak-e automatikus expozícióvezérlőt (AEC)!">
          <x14:formula1>
            <xm:f>Adatok!$J$3:$J$5</xm:f>
          </x14:formula1>
          <xm:sqref>L4:L13</xm:sqref>
        </x14:dataValidation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I4:I13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Adatok!$M$3:$M$11</xm:f>
          </x14:formula1>
          <xm:sqref>P4:P13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V16"/>
  <sheetViews>
    <sheetView workbookViewId="0">
      <selection activeCell="S1" sqref="S1"/>
    </sheetView>
  </sheetViews>
  <sheetFormatPr defaultRowHeight="15" x14ac:dyDescent="0.25"/>
  <cols>
    <col min="1" max="1" width="3.7109375" style="50" bestFit="1" customWidth="1"/>
    <col min="2" max="2" width="10.42578125" style="50" customWidth="1"/>
    <col min="3" max="9" width="7.140625" style="42" customWidth="1"/>
    <col min="10" max="10" width="8.42578125" style="42" bestFit="1" customWidth="1"/>
    <col min="11" max="11" width="18.5703125" style="42" bestFit="1" customWidth="1"/>
    <col min="12" max="12" width="11.42578125" style="42" customWidth="1"/>
    <col min="13" max="15" width="7.140625" style="42" customWidth="1"/>
    <col min="16" max="16" width="10.7109375" style="42" customWidth="1"/>
    <col min="17" max="17" width="5.7109375" style="42" customWidth="1"/>
    <col min="18" max="16384" width="9.140625" style="42"/>
  </cols>
  <sheetData>
    <row r="1" spans="1:22" ht="47.25" customHeight="1" thickBot="1" x14ac:dyDescent="0.3">
      <c r="A1" s="109" t="s">
        <v>159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  <c r="S1" s="65"/>
      <c r="T1" s="65"/>
      <c r="U1" s="65"/>
      <c r="V1" s="65"/>
    </row>
    <row r="2" spans="1:22" ht="31.5" customHeight="1" thickBot="1" x14ac:dyDescent="0.3">
      <c r="A2" s="112" t="s">
        <v>61</v>
      </c>
      <c r="B2" s="114" t="s">
        <v>38</v>
      </c>
      <c r="C2" s="125" t="s">
        <v>63</v>
      </c>
      <c r="D2" s="116" t="s">
        <v>6</v>
      </c>
      <c r="E2" s="117"/>
      <c r="F2" s="118"/>
      <c r="G2" s="120" t="s">
        <v>11</v>
      </c>
      <c r="H2" s="121"/>
      <c r="I2" s="121"/>
      <c r="J2" s="121"/>
      <c r="K2" s="121"/>
      <c r="L2" s="121"/>
      <c r="M2" s="121"/>
      <c r="N2" s="122"/>
      <c r="O2" s="123" t="s">
        <v>13</v>
      </c>
      <c r="P2" s="107" t="s">
        <v>14</v>
      </c>
      <c r="Q2" s="107" t="s">
        <v>46</v>
      </c>
      <c r="R2" s="114" t="s">
        <v>67</v>
      </c>
    </row>
    <row r="3" spans="1:22" ht="150.75" customHeight="1" thickBot="1" x14ac:dyDescent="0.3">
      <c r="A3" s="113"/>
      <c r="B3" s="115"/>
      <c r="C3" s="126"/>
      <c r="D3" s="43" t="s">
        <v>8</v>
      </c>
      <c r="E3" s="44" t="s">
        <v>9</v>
      </c>
      <c r="F3" s="45" t="s">
        <v>12</v>
      </c>
      <c r="G3" s="43" t="s">
        <v>65</v>
      </c>
      <c r="H3" s="46" t="s">
        <v>18</v>
      </c>
      <c r="I3" s="44" t="s">
        <v>53</v>
      </c>
      <c r="J3" s="44" t="s">
        <v>28</v>
      </c>
      <c r="K3" s="44" t="s">
        <v>15</v>
      </c>
      <c r="L3" s="44" t="s">
        <v>66</v>
      </c>
      <c r="M3" s="44" t="s">
        <v>16</v>
      </c>
      <c r="N3" s="45" t="s">
        <v>17</v>
      </c>
      <c r="O3" s="124"/>
      <c r="P3" s="108"/>
      <c r="Q3" s="108"/>
      <c r="R3" s="119"/>
    </row>
    <row r="4" spans="1:22" x14ac:dyDescent="0.25">
      <c r="A4" s="47">
        <v>1</v>
      </c>
      <c r="B4" s="75"/>
      <c r="C4" s="32"/>
      <c r="D4" s="35"/>
      <c r="E4" s="33"/>
      <c r="F4" s="36"/>
      <c r="G4" s="35"/>
      <c r="H4" s="33"/>
      <c r="I4" s="33"/>
      <c r="J4" s="33"/>
      <c r="K4" s="33"/>
      <c r="L4" s="33"/>
      <c r="M4" s="33"/>
      <c r="N4" s="36"/>
      <c r="O4" s="56"/>
      <c r="P4" s="34"/>
      <c r="Q4" s="34"/>
      <c r="R4" s="72" t="s">
        <v>139</v>
      </c>
      <c r="S4" s="59">
        <f>IF(COUNTA(B4:R4)=17,1,0)</f>
        <v>0</v>
      </c>
    </row>
    <row r="5" spans="1:22" x14ac:dyDescent="0.25">
      <c r="A5" s="48">
        <v>2</v>
      </c>
      <c r="B5" s="76"/>
      <c r="C5" s="55"/>
      <c r="D5" s="53"/>
      <c r="E5" s="51"/>
      <c r="F5" s="54"/>
      <c r="G5" s="53"/>
      <c r="H5" s="51"/>
      <c r="I5" s="51"/>
      <c r="J5" s="51"/>
      <c r="K5" s="51"/>
      <c r="L5" s="51"/>
      <c r="M5" s="51"/>
      <c r="N5" s="54"/>
      <c r="O5" s="57"/>
      <c r="P5" s="52"/>
      <c r="Q5" s="52"/>
      <c r="R5" s="73" t="s">
        <v>139</v>
      </c>
      <c r="S5" s="59">
        <f t="shared" ref="S5:S13" si="0">IF(COUNTA(B5:R5)=17,1,0)</f>
        <v>0</v>
      </c>
    </row>
    <row r="6" spans="1:22" x14ac:dyDescent="0.25">
      <c r="A6" s="48">
        <v>3</v>
      </c>
      <c r="B6" s="76"/>
      <c r="C6" s="55"/>
      <c r="D6" s="53"/>
      <c r="E6" s="51"/>
      <c r="F6" s="54"/>
      <c r="G6" s="53"/>
      <c r="H6" s="51"/>
      <c r="I6" s="51"/>
      <c r="J6" s="51"/>
      <c r="K6" s="51"/>
      <c r="L6" s="51"/>
      <c r="M6" s="51"/>
      <c r="N6" s="54"/>
      <c r="O6" s="57"/>
      <c r="P6" s="52"/>
      <c r="Q6" s="52"/>
      <c r="R6" s="73" t="s">
        <v>139</v>
      </c>
      <c r="S6" s="59">
        <f t="shared" si="0"/>
        <v>0</v>
      </c>
    </row>
    <row r="7" spans="1:22" x14ac:dyDescent="0.25">
      <c r="A7" s="48">
        <v>4</v>
      </c>
      <c r="B7" s="76"/>
      <c r="C7" s="55"/>
      <c r="D7" s="53"/>
      <c r="E7" s="51"/>
      <c r="F7" s="54"/>
      <c r="G7" s="53"/>
      <c r="H7" s="51"/>
      <c r="I7" s="51"/>
      <c r="J7" s="51"/>
      <c r="K7" s="51"/>
      <c r="L7" s="51"/>
      <c r="M7" s="51"/>
      <c r="N7" s="54"/>
      <c r="O7" s="57"/>
      <c r="P7" s="52"/>
      <c r="Q7" s="52"/>
      <c r="R7" s="73" t="s">
        <v>139</v>
      </c>
      <c r="S7" s="59">
        <f t="shared" si="0"/>
        <v>0</v>
      </c>
    </row>
    <row r="8" spans="1:22" x14ac:dyDescent="0.25">
      <c r="A8" s="48">
        <v>5</v>
      </c>
      <c r="B8" s="76"/>
      <c r="C8" s="55"/>
      <c r="D8" s="53"/>
      <c r="E8" s="51"/>
      <c r="F8" s="54"/>
      <c r="G8" s="53"/>
      <c r="H8" s="51"/>
      <c r="I8" s="51"/>
      <c r="J8" s="51"/>
      <c r="K8" s="51"/>
      <c r="L8" s="51"/>
      <c r="M8" s="51"/>
      <c r="N8" s="54"/>
      <c r="O8" s="57"/>
      <c r="P8" s="52"/>
      <c r="Q8" s="52"/>
      <c r="R8" s="73" t="s">
        <v>139</v>
      </c>
      <c r="S8" s="59">
        <f t="shared" si="0"/>
        <v>0</v>
      </c>
    </row>
    <row r="9" spans="1:22" x14ac:dyDescent="0.25">
      <c r="A9" s="48">
        <v>6</v>
      </c>
      <c r="B9" s="76"/>
      <c r="C9" s="55"/>
      <c r="D9" s="53"/>
      <c r="E9" s="51"/>
      <c r="F9" s="54"/>
      <c r="G9" s="53"/>
      <c r="H9" s="51"/>
      <c r="I9" s="51"/>
      <c r="J9" s="51"/>
      <c r="K9" s="51"/>
      <c r="L9" s="51"/>
      <c r="M9" s="51"/>
      <c r="N9" s="54"/>
      <c r="O9" s="57"/>
      <c r="P9" s="52"/>
      <c r="Q9" s="52"/>
      <c r="R9" s="73" t="s">
        <v>139</v>
      </c>
      <c r="S9" s="59">
        <f t="shared" si="0"/>
        <v>0</v>
      </c>
    </row>
    <row r="10" spans="1:22" x14ac:dyDescent="0.25">
      <c r="A10" s="48">
        <v>7</v>
      </c>
      <c r="B10" s="76"/>
      <c r="C10" s="55"/>
      <c r="D10" s="53"/>
      <c r="E10" s="51"/>
      <c r="F10" s="54"/>
      <c r="G10" s="53"/>
      <c r="H10" s="51"/>
      <c r="I10" s="51"/>
      <c r="J10" s="51"/>
      <c r="K10" s="51"/>
      <c r="L10" s="51"/>
      <c r="M10" s="51"/>
      <c r="N10" s="54"/>
      <c r="O10" s="57"/>
      <c r="P10" s="52"/>
      <c r="Q10" s="52"/>
      <c r="R10" s="73" t="s">
        <v>139</v>
      </c>
      <c r="S10" s="59">
        <f t="shared" si="0"/>
        <v>0</v>
      </c>
    </row>
    <row r="11" spans="1:22" x14ac:dyDescent="0.25">
      <c r="A11" s="48">
        <v>8</v>
      </c>
      <c r="B11" s="76"/>
      <c r="C11" s="55"/>
      <c r="D11" s="53"/>
      <c r="E11" s="51"/>
      <c r="F11" s="54"/>
      <c r="G11" s="53"/>
      <c r="H11" s="51"/>
      <c r="I11" s="51"/>
      <c r="J11" s="51"/>
      <c r="K11" s="51"/>
      <c r="L11" s="51"/>
      <c r="M11" s="51"/>
      <c r="N11" s="54"/>
      <c r="O11" s="57"/>
      <c r="P11" s="52"/>
      <c r="Q11" s="52"/>
      <c r="R11" s="73" t="s">
        <v>139</v>
      </c>
      <c r="S11" s="59">
        <f t="shared" si="0"/>
        <v>0</v>
      </c>
    </row>
    <row r="12" spans="1:22" x14ac:dyDescent="0.25">
      <c r="A12" s="48">
        <v>9</v>
      </c>
      <c r="B12" s="76"/>
      <c r="C12" s="55"/>
      <c r="D12" s="53"/>
      <c r="E12" s="51"/>
      <c r="F12" s="54"/>
      <c r="G12" s="53"/>
      <c r="H12" s="51"/>
      <c r="I12" s="51"/>
      <c r="J12" s="51"/>
      <c r="K12" s="51"/>
      <c r="L12" s="51"/>
      <c r="M12" s="51"/>
      <c r="N12" s="54"/>
      <c r="O12" s="57"/>
      <c r="P12" s="52"/>
      <c r="Q12" s="52"/>
      <c r="R12" s="73" t="s">
        <v>139</v>
      </c>
      <c r="S12" s="59">
        <f t="shared" si="0"/>
        <v>0</v>
      </c>
    </row>
    <row r="13" spans="1:22" ht="15.75" thickBot="1" x14ac:dyDescent="0.3">
      <c r="A13" s="49">
        <v>10</v>
      </c>
      <c r="B13" s="77"/>
      <c r="C13" s="37"/>
      <c r="D13" s="40"/>
      <c r="E13" s="38"/>
      <c r="F13" s="41"/>
      <c r="G13" s="40"/>
      <c r="H13" s="38"/>
      <c r="I13" s="38"/>
      <c r="J13" s="38"/>
      <c r="K13" s="38"/>
      <c r="L13" s="38"/>
      <c r="M13" s="38"/>
      <c r="N13" s="41"/>
      <c r="O13" s="58"/>
      <c r="P13" s="39"/>
      <c r="Q13" s="39"/>
      <c r="R13" s="74" t="s">
        <v>139</v>
      </c>
      <c r="S13" s="59">
        <f t="shared" si="0"/>
        <v>0</v>
      </c>
    </row>
    <row r="14" spans="1:22" x14ac:dyDescent="0.25">
      <c r="G14" s="60"/>
      <c r="H14" s="60"/>
      <c r="I14" s="60"/>
      <c r="J14" s="60"/>
      <c r="K14" s="60"/>
      <c r="L14" s="60"/>
      <c r="M14" s="60"/>
      <c r="N14" s="60"/>
    </row>
    <row r="15" spans="1:22" x14ac:dyDescent="0.25">
      <c r="G15" s="60"/>
      <c r="H15" s="60"/>
      <c r="I15" s="60"/>
      <c r="J15" s="60"/>
      <c r="K15" s="60"/>
      <c r="L15" s="60"/>
      <c r="M15" s="60"/>
      <c r="N15" s="60"/>
    </row>
    <row r="16" spans="1:22" x14ac:dyDescent="0.25">
      <c r="G16" s="60"/>
      <c r="H16" s="60"/>
      <c r="I16" s="60"/>
      <c r="J16" s="60"/>
      <c r="K16" s="60"/>
      <c r="L16" s="60"/>
      <c r="M16" s="60"/>
      <c r="N16" s="60"/>
    </row>
  </sheetData>
  <sheetProtection algorithmName="SHA-512" hashValue="QttjGpE3uUjBaitWarPpZr5LNnE9j1DO6bAn08BkPTWxzvu1mzNTfzVMqz4F2qaLP6fU4fx+TRE/YrG+MeHEuA==" saltValue="ilP3fUWUykic+jo+cRZ7Ig==" spinCount="100000" sheet="1" objects="1" scenarios="1"/>
  <mergeCells count="10">
    <mergeCell ref="A1:R1"/>
    <mergeCell ref="A2:A3"/>
    <mergeCell ref="B2:B3"/>
    <mergeCell ref="C2:C3"/>
    <mergeCell ref="D2:F2"/>
    <mergeCell ref="G2:N2"/>
    <mergeCell ref="O2:O3"/>
    <mergeCell ref="P2:P3"/>
    <mergeCell ref="Q2:Q3"/>
    <mergeCell ref="R2:R3"/>
  </mergeCells>
  <dataValidations count="10">
    <dataValidation type="whole" allowBlank="1" showInputMessage="1" showErrorMessage="1" errorTitle="Hiba!" error="Kérjük, 40 - 150 kV közötti értéket írjon be egész szám formájában!" promptTitle="Alkalmazott csőfeszültség" prompt="Kérjük, írja be a felvételezés során beállított, vagy a berendezés által visszajelzett csőfeszültésg (kV) értékét!" sqref="D4:D13">
      <formula1>40</formula1>
      <formula2>150</formula2>
    </dataValidation>
    <dataValidation type="whole" allowBlank="1" showInputMessage="1" showErrorMessage="1" errorTitle="Hiba!" error="Kérjük, 0 - 8000 közötti egész számot adjon meg!" promptTitle="Alkalmazott felvételi idő" prompt="Kérjük, adja meg a beállított, vagy a berendezés által visszajelzett felvételi idő értékét miliszekundum (ms) formájában (1 sec = 1000 ms). " sqref="F4:F13">
      <formula1>0</formula1>
      <formula2>8000</formula2>
    </dataValidation>
    <dataValidation type="whole" allowBlank="1" showInputMessage="1" showErrorMessage="1" errorTitle="Hiba!" error="Kérjük, 35 - 200 közötti egész számot írjon be!" promptTitle="Fókusz-detektor távolság" prompt="Kérjük, adja meg az alkalmazott fókusz-detektor távolságot (SID) cm értékben." sqref="G4:G13">
      <formula1>35</formula1>
      <formula2>200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lusz-bőr távolságot cm értékben!" sqref="H4:H13">
      <formula1>35</formula1>
      <formula2>180</formula2>
    </dataValidation>
    <dataValidation type="whole" allowBlank="1" showInputMessage="1" showErrorMessage="1" errorTitle="Hiba!" error="Kérjük, 0 - 50 közötti egész számot adjon meg!" promptTitle="Beállított mezőméret" prompt="Kérjük, adja meg a beállított mezőméret szélességét és hosszúságát cm értékben!" sqref="M4:N13">
      <formula1>0</formula1>
      <formula2>50</formula2>
    </dataValidation>
    <dataValidation allowBlank="1" showInputMessage="1" showErrorMessage="1" prompt="Kérjük, itt adja meg az adott felvétellel kapcsolatos egyéb megjegyzéseit!" sqref="R4:R13"/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44136</formula1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O4:O13">
      <formula1>0</formula1>
      <formula2>5000</formula2>
    </dataValidation>
    <dataValidation type="whole" allowBlank="1" showInputMessage="1" showErrorMessage="1" errorTitle="Hiba!" error="Kérjük, 0 - 1000 közötti egész számot adjon meg! Ha a visszajelzett mAs-érték tört formájában jelenik meg, egész számú formára kerekítve írja be!" promptTitle="Beállított mAs-érték" prompt="Kérjük, adja meg a felvételezés során beállított, vagy a berendezés által visszajelzett mAs-értéket!" sqref="E4:E13">
      <formula1>0</formula1>
      <formula2>1000</formula2>
    </dataValidation>
    <dataValidation type="whole" allowBlank="1" showInputMessage="1" showErrorMessage="1" errorTitle="Hiba!" error="Kérjük, 1 - 10 közötti egész számot írjon be!" promptTitle="Felvételek minősége" prompt="Kérjük, hogy 1…10 skálán adja meg az átvilágítások minőségének értékelését. A legrosszabb érték 1, azaz teljesen értékelhetetlen, a legjobb értékelés a 10-es, vagyis az elképzelhető legjobb értékelhetőségű." sqref="Q4:Q13">
      <formula1>1</formula1>
      <formula2>10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Hiba!" error="Kérjük válasszon a legördülő listából!" promptTitle="Páciens neme" prompt="Kérjük, adja meg a páciens nemét!">
          <x14:formula1>
            <xm:f>Adatok!$I$3:$I$5</xm:f>
          </x14:formula1>
          <xm:sqref>C4:C13</xm:sqref>
        </x14:dataValidation>
        <x14:dataValidation type="list" allowBlank="1" showInputMessage="1" showErrorMessage="1" errorTitle="Hiba!" error="Kérjük, válasszon a legördülő listából!" promptTitle="Alkalmazott fókuszbeállítás" prompt="Kérjük, válassza ki a legördülő listából a felvétel során alkalmazott fókuszbeállítást!">
          <x14:formula1>
            <xm:f>Adatok!$K$3:$K$5</xm:f>
          </x14:formula1>
          <xm:sqref>J4:J13</xm:sqref>
        </x14:dataValidation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Adatok!$L$3:$L$14</xm:f>
          </x14:formula1>
          <xm:sqref>K4:K13</xm:sqref>
        </x14:dataValidation>
        <x14:dataValidation type="list" allowBlank="1" showInputMessage="1" showErrorMessage="1" errorTitle="Hiba!" error="Kérjük, válasszon a legördülő lisából!" promptTitle="AEC" prompt="Kérjük, jelölje a legördülő lista segítségével, hogy a felvétel elkészítéséhez alkalmaztak-e automatikus expozícióvezérlőt (AEC)!">
          <x14:formula1>
            <xm:f>Adatok!$J$3:$J$5</xm:f>
          </x14:formula1>
          <xm:sqref>L4:L13</xm:sqref>
        </x14:dataValidation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I4:I13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Adatok!$M$3:$M$11</xm:f>
          </x14:formula1>
          <xm:sqref>P4:P13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V16"/>
  <sheetViews>
    <sheetView workbookViewId="0">
      <selection activeCell="S1" sqref="S1"/>
    </sheetView>
  </sheetViews>
  <sheetFormatPr defaultRowHeight="15" x14ac:dyDescent="0.25"/>
  <cols>
    <col min="1" max="1" width="3.7109375" style="50" bestFit="1" customWidth="1"/>
    <col min="2" max="2" width="10.42578125" style="50" customWidth="1"/>
    <col min="3" max="9" width="7.140625" style="42" customWidth="1"/>
    <col min="10" max="10" width="8.42578125" style="42" bestFit="1" customWidth="1"/>
    <col min="11" max="11" width="18.5703125" style="42" bestFit="1" customWidth="1"/>
    <col min="12" max="12" width="11.42578125" style="42" customWidth="1"/>
    <col min="13" max="15" width="7.140625" style="42" customWidth="1"/>
    <col min="16" max="16" width="10.7109375" style="42" customWidth="1"/>
    <col min="17" max="17" width="5.7109375" style="42" customWidth="1"/>
    <col min="18" max="16384" width="9.140625" style="42"/>
  </cols>
  <sheetData>
    <row r="1" spans="1:22" ht="47.25" customHeight="1" thickBot="1" x14ac:dyDescent="0.3">
      <c r="A1" s="109" t="s">
        <v>160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  <c r="S1" s="65"/>
      <c r="T1" s="65"/>
      <c r="U1" s="65"/>
      <c r="V1" s="65"/>
    </row>
    <row r="2" spans="1:22" ht="31.5" customHeight="1" thickBot="1" x14ac:dyDescent="0.3">
      <c r="A2" s="112" t="s">
        <v>61</v>
      </c>
      <c r="B2" s="114" t="s">
        <v>38</v>
      </c>
      <c r="C2" s="125" t="s">
        <v>63</v>
      </c>
      <c r="D2" s="116" t="s">
        <v>6</v>
      </c>
      <c r="E2" s="117"/>
      <c r="F2" s="118"/>
      <c r="G2" s="120" t="s">
        <v>11</v>
      </c>
      <c r="H2" s="121"/>
      <c r="I2" s="121"/>
      <c r="J2" s="121"/>
      <c r="K2" s="121"/>
      <c r="L2" s="121"/>
      <c r="M2" s="121"/>
      <c r="N2" s="122"/>
      <c r="O2" s="123" t="s">
        <v>13</v>
      </c>
      <c r="P2" s="107" t="s">
        <v>14</v>
      </c>
      <c r="Q2" s="107" t="s">
        <v>46</v>
      </c>
      <c r="R2" s="114" t="s">
        <v>67</v>
      </c>
    </row>
    <row r="3" spans="1:22" ht="150.75" customHeight="1" thickBot="1" x14ac:dyDescent="0.3">
      <c r="A3" s="113"/>
      <c r="B3" s="115"/>
      <c r="C3" s="126"/>
      <c r="D3" s="43" t="s">
        <v>8</v>
      </c>
      <c r="E3" s="44" t="s">
        <v>9</v>
      </c>
      <c r="F3" s="45" t="s">
        <v>12</v>
      </c>
      <c r="G3" s="43" t="s">
        <v>65</v>
      </c>
      <c r="H3" s="46" t="s">
        <v>18</v>
      </c>
      <c r="I3" s="44" t="s">
        <v>53</v>
      </c>
      <c r="J3" s="44" t="s">
        <v>28</v>
      </c>
      <c r="K3" s="44" t="s">
        <v>15</v>
      </c>
      <c r="L3" s="44" t="s">
        <v>66</v>
      </c>
      <c r="M3" s="44" t="s">
        <v>16</v>
      </c>
      <c r="N3" s="45" t="s">
        <v>17</v>
      </c>
      <c r="O3" s="124"/>
      <c r="P3" s="108"/>
      <c r="Q3" s="108"/>
      <c r="R3" s="119"/>
    </row>
    <row r="4" spans="1:22" x14ac:dyDescent="0.25">
      <c r="A4" s="47">
        <v>1</v>
      </c>
      <c r="B4" s="75"/>
      <c r="C4" s="32"/>
      <c r="D4" s="35"/>
      <c r="E4" s="33"/>
      <c r="F4" s="36"/>
      <c r="G4" s="35"/>
      <c r="H4" s="33"/>
      <c r="I4" s="33"/>
      <c r="J4" s="33"/>
      <c r="K4" s="33"/>
      <c r="L4" s="33"/>
      <c r="M4" s="33"/>
      <c r="N4" s="36"/>
      <c r="O4" s="56"/>
      <c r="P4" s="34"/>
      <c r="Q4" s="34"/>
      <c r="R4" s="72" t="s">
        <v>139</v>
      </c>
      <c r="S4" s="59">
        <f>IF(COUNTA(B4:R4)=17,1,0)</f>
        <v>0</v>
      </c>
    </row>
    <row r="5" spans="1:22" x14ac:dyDescent="0.25">
      <c r="A5" s="48">
        <v>2</v>
      </c>
      <c r="B5" s="76"/>
      <c r="C5" s="55"/>
      <c r="D5" s="53"/>
      <c r="E5" s="51"/>
      <c r="F5" s="54"/>
      <c r="G5" s="53"/>
      <c r="H5" s="51"/>
      <c r="I5" s="51"/>
      <c r="J5" s="51"/>
      <c r="K5" s="51"/>
      <c r="L5" s="51"/>
      <c r="M5" s="51"/>
      <c r="N5" s="54"/>
      <c r="O5" s="57"/>
      <c r="P5" s="52"/>
      <c r="Q5" s="52"/>
      <c r="R5" s="73" t="s">
        <v>139</v>
      </c>
      <c r="S5" s="59">
        <f t="shared" ref="S5:S13" si="0">IF(COUNTA(B5:R5)=17,1,0)</f>
        <v>0</v>
      </c>
    </row>
    <row r="6" spans="1:22" x14ac:dyDescent="0.25">
      <c r="A6" s="48">
        <v>3</v>
      </c>
      <c r="B6" s="76"/>
      <c r="C6" s="55"/>
      <c r="D6" s="53"/>
      <c r="E6" s="51"/>
      <c r="F6" s="54"/>
      <c r="G6" s="53"/>
      <c r="H6" s="51"/>
      <c r="I6" s="51"/>
      <c r="J6" s="51"/>
      <c r="K6" s="51"/>
      <c r="L6" s="51"/>
      <c r="M6" s="51"/>
      <c r="N6" s="54"/>
      <c r="O6" s="57"/>
      <c r="P6" s="52"/>
      <c r="Q6" s="52"/>
      <c r="R6" s="73" t="s">
        <v>139</v>
      </c>
      <c r="S6" s="59">
        <f t="shared" si="0"/>
        <v>0</v>
      </c>
    </row>
    <row r="7" spans="1:22" x14ac:dyDescent="0.25">
      <c r="A7" s="48">
        <v>4</v>
      </c>
      <c r="B7" s="76"/>
      <c r="C7" s="55"/>
      <c r="D7" s="53"/>
      <c r="E7" s="51"/>
      <c r="F7" s="54"/>
      <c r="G7" s="53"/>
      <c r="H7" s="51"/>
      <c r="I7" s="51"/>
      <c r="J7" s="51"/>
      <c r="K7" s="51"/>
      <c r="L7" s="51"/>
      <c r="M7" s="51"/>
      <c r="N7" s="54"/>
      <c r="O7" s="57"/>
      <c r="P7" s="52"/>
      <c r="Q7" s="52"/>
      <c r="R7" s="73" t="s">
        <v>139</v>
      </c>
      <c r="S7" s="59">
        <f t="shared" si="0"/>
        <v>0</v>
      </c>
    </row>
    <row r="8" spans="1:22" x14ac:dyDescent="0.25">
      <c r="A8" s="48">
        <v>5</v>
      </c>
      <c r="B8" s="76"/>
      <c r="C8" s="55"/>
      <c r="D8" s="53"/>
      <c r="E8" s="51"/>
      <c r="F8" s="54"/>
      <c r="G8" s="53"/>
      <c r="H8" s="51"/>
      <c r="I8" s="51"/>
      <c r="J8" s="51"/>
      <c r="K8" s="51"/>
      <c r="L8" s="51"/>
      <c r="M8" s="51"/>
      <c r="N8" s="54"/>
      <c r="O8" s="57"/>
      <c r="P8" s="52"/>
      <c r="Q8" s="52"/>
      <c r="R8" s="73" t="s">
        <v>139</v>
      </c>
      <c r="S8" s="59">
        <f t="shared" si="0"/>
        <v>0</v>
      </c>
    </row>
    <row r="9" spans="1:22" x14ac:dyDescent="0.25">
      <c r="A9" s="48">
        <v>6</v>
      </c>
      <c r="B9" s="76"/>
      <c r="C9" s="55"/>
      <c r="D9" s="53"/>
      <c r="E9" s="51"/>
      <c r="F9" s="54"/>
      <c r="G9" s="53"/>
      <c r="H9" s="51"/>
      <c r="I9" s="51"/>
      <c r="J9" s="51"/>
      <c r="K9" s="51"/>
      <c r="L9" s="51"/>
      <c r="M9" s="51"/>
      <c r="N9" s="54"/>
      <c r="O9" s="57"/>
      <c r="P9" s="52"/>
      <c r="Q9" s="52"/>
      <c r="R9" s="73" t="s">
        <v>139</v>
      </c>
      <c r="S9" s="59">
        <f t="shared" si="0"/>
        <v>0</v>
      </c>
    </row>
    <row r="10" spans="1:22" x14ac:dyDescent="0.25">
      <c r="A10" s="48">
        <v>7</v>
      </c>
      <c r="B10" s="76"/>
      <c r="C10" s="55"/>
      <c r="D10" s="53"/>
      <c r="E10" s="51"/>
      <c r="F10" s="54"/>
      <c r="G10" s="53"/>
      <c r="H10" s="51"/>
      <c r="I10" s="51"/>
      <c r="J10" s="51"/>
      <c r="K10" s="51"/>
      <c r="L10" s="51"/>
      <c r="M10" s="51"/>
      <c r="N10" s="54"/>
      <c r="O10" s="57"/>
      <c r="P10" s="52"/>
      <c r="Q10" s="52"/>
      <c r="R10" s="73" t="s">
        <v>139</v>
      </c>
      <c r="S10" s="59">
        <f t="shared" si="0"/>
        <v>0</v>
      </c>
    </row>
    <row r="11" spans="1:22" x14ac:dyDescent="0.25">
      <c r="A11" s="48">
        <v>8</v>
      </c>
      <c r="B11" s="76"/>
      <c r="C11" s="55"/>
      <c r="D11" s="53"/>
      <c r="E11" s="51"/>
      <c r="F11" s="54"/>
      <c r="G11" s="53"/>
      <c r="H11" s="51"/>
      <c r="I11" s="51"/>
      <c r="J11" s="51"/>
      <c r="K11" s="51"/>
      <c r="L11" s="51"/>
      <c r="M11" s="51"/>
      <c r="N11" s="54"/>
      <c r="O11" s="57"/>
      <c r="P11" s="52"/>
      <c r="Q11" s="52"/>
      <c r="R11" s="73" t="s">
        <v>139</v>
      </c>
      <c r="S11" s="59">
        <f t="shared" si="0"/>
        <v>0</v>
      </c>
    </row>
    <row r="12" spans="1:22" x14ac:dyDescent="0.25">
      <c r="A12" s="48">
        <v>9</v>
      </c>
      <c r="B12" s="76"/>
      <c r="C12" s="55"/>
      <c r="D12" s="53"/>
      <c r="E12" s="51"/>
      <c r="F12" s="54"/>
      <c r="G12" s="53"/>
      <c r="H12" s="51"/>
      <c r="I12" s="51"/>
      <c r="J12" s="51"/>
      <c r="K12" s="51"/>
      <c r="L12" s="51"/>
      <c r="M12" s="51"/>
      <c r="N12" s="54"/>
      <c r="O12" s="57"/>
      <c r="P12" s="52"/>
      <c r="Q12" s="52"/>
      <c r="R12" s="73" t="s">
        <v>139</v>
      </c>
      <c r="S12" s="59">
        <f t="shared" si="0"/>
        <v>0</v>
      </c>
    </row>
    <row r="13" spans="1:22" ht="15.75" thickBot="1" x14ac:dyDescent="0.3">
      <c r="A13" s="49">
        <v>10</v>
      </c>
      <c r="B13" s="77"/>
      <c r="C13" s="37"/>
      <c r="D13" s="40"/>
      <c r="E13" s="38"/>
      <c r="F13" s="41"/>
      <c r="G13" s="40"/>
      <c r="H13" s="38"/>
      <c r="I13" s="38"/>
      <c r="J13" s="38"/>
      <c r="K13" s="38"/>
      <c r="L13" s="38"/>
      <c r="M13" s="38"/>
      <c r="N13" s="41"/>
      <c r="O13" s="58"/>
      <c r="P13" s="39"/>
      <c r="Q13" s="39"/>
      <c r="R13" s="74" t="s">
        <v>139</v>
      </c>
      <c r="S13" s="59">
        <f t="shared" si="0"/>
        <v>0</v>
      </c>
    </row>
    <row r="14" spans="1:22" x14ac:dyDescent="0.25">
      <c r="G14" s="60"/>
      <c r="H14" s="60"/>
      <c r="I14" s="60"/>
      <c r="J14" s="60"/>
      <c r="K14" s="60"/>
      <c r="L14" s="60"/>
      <c r="M14" s="60"/>
      <c r="N14" s="60"/>
    </row>
    <row r="15" spans="1:22" x14ac:dyDescent="0.25">
      <c r="G15" s="60"/>
      <c r="H15" s="60"/>
      <c r="I15" s="60"/>
      <c r="J15" s="60"/>
      <c r="K15" s="60"/>
      <c r="L15" s="60"/>
      <c r="M15" s="60"/>
      <c r="N15" s="60"/>
    </row>
    <row r="16" spans="1:22" x14ac:dyDescent="0.25">
      <c r="G16" s="60"/>
      <c r="H16" s="60"/>
      <c r="I16" s="60"/>
      <c r="J16" s="60"/>
      <c r="K16" s="60"/>
      <c r="L16" s="60"/>
      <c r="M16" s="60"/>
      <c r="N16" s="60"/>
    </row>
  </sheetData>
  <sheetProtection algorithmName="SHA-512" hashValue="trnCUw5WcfnzZw2dDz3rsQLqLlRMSO8xL2vL63b+myrHlOf35WpXHPirc13GliBdFscl9VcoBh9aUdeTJDO3wQ==" saltValue="SI/o/vJAs6zBUT/8JNnolA==" spinCount="100000" sheet="1" objects="1" scenarios="1"/>
  <mergeCells count="10">
    <mergeCell ref="A1:R1"/>
    <mergeCell ref="A2:A3"/>
    <mergeCell ref="B2:B3"/>
    <mergeCell ref="C2:C3"/>
    <mergeCell ref="D2:F2"/>
    <mergeCell ref="G2:N2"/>
    <mergeCell ref="O2:O3"/>
    <mergeCell ref="P2:P3"/>
    <mergeCell ref="Q2:Q3"/>
    <mergeCell ref="R2:R3"/>
  </mergeCells>
  <dataValidations count="10">
    <dataValidation type="whole" allowBlank="1" showInputMessage="1" showErrorMessage="1" errorTitle="Hiba!" error="Kérjük, 40 - 150 kV közötti értéket írjon be egész szám formájában!" promptTitle="Alkalmazott csőfeszültség" prompt="Kérjük, írja be a felvételezés során beállított, vagy a berendezés által visszajelzett csőfeszültésg (kV) értékét!" sqref="D4:D13">
      <formula1>40</formula1>
      <formula2>150</formula2>
    </dataValidation>
    <dataValidation type="whole" allowBlank="1" showInputMessage="1" showErrorMessage="1" errorTitle="Hiba!" error="Kérjük, 0 - 8000 közötti egész számot adjon meg!" promptTitle="Alkalmazott felvételi idő" prompt="Kérjük, adja meg a beállított, vagy a berendezés által visszajelzett felvételi idő értékét miliszekundum (ms) formájában (1 sec = 1000 ms). " sqref="F4:F13">
      <formula1>0</formula1>
      <formula2>8000</formula2>
    </dataValidation>
    <dataValidation type="whole" allowBlank="1" showInputMessage="1" showErrorMessage="1" errorTitle="Hiba!" error="Kérjük, 35 - 200 közötti egész számot írjon be!" promptTitle="Fókusz-detektor távolság" prompt="Kérjük, adja meg az alkalmazott fókusz-detektor távolságot (SID) cm értékben." sqref="G4:G13">
      <formula1>35</formula1>
      <formula2>200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lusz-bőr távolságot cm értékben!" sqref="H4:H13">
      <formula1>35</formula1>
      <formula2>180</formula2>
    </dataValidation>
    <dataValidation type="whole" allowBlank="1" showInputMessage="1" showErrorMessage="1" errorTitle="Hiba!" error="Kérjük, 0 - 50 közötti egész számot adjon meg!" promptTitle="Beállított mezőméret" prompt="Kérjük, adja meg a beállított mezőméret szélességét és hosszúságát cm értékben!" sqref="M4:N13">
      <formula1>0</formula1>
      <formula2>50</formula2>
    </dataValidation>
    <dataValidation allowBlank="1" showInputMessage="1" showErrorMessage="1" prompt="Kérjük, itt adja meg az adott felvétellel kapcsolatos egyéb megjegyzéseit!" sqref="R4:R13"/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44136</formula1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O4:O13">
      <formula1>0</formula1>
      <formula2>5000</formula2>
    </dataValidation>
    <dataValidation type="whole" allowBlank="1" showInputMessage="1" showErrorMessage="1" errorTitle="Hiba!" error="Kérjük, 0 - 1000 közötti egész számot adjon meg! Ha a visszajelzett mAs-érték tört formájában jelenik meg, egész számú formára kerekítve írja be!" promptTitle="Beállított mAs-érték" prompt="Kérjük, adja meg a felvételezés során beállított, vagy a berendezés által visszajelzett mAs-értéket!" sqref="E4:E13">
      <formula1>0</formula1>
      <formula2>1000</formula2>
    </dataValidation>
    <dataValidation type="whole" allowBlank="1" showInputMessage="1" showErrorMessage="1" errorTitle="Hiba!" error="Kérjük, 1 - 10 közötti egész számot írjon be!" promptTitle="Felvételek minősége" prompt="Kérjük, hogy 1…10 skálán adja meg az átvilágítások minőségének értékelését. A legrosszabb érték 1, azaz teljesen értékelhetetlen, a legjobb értékelés a 10-es, vagyis az elképzelhető legjobb értékelhetőségű." sqref="Q4:Q13">
      <formula1>1</formula1>
      <formula2>10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Hiba!" error="Kérjük válasszon a legördülő listából!" promptTitle="Páciens neme" prompt="Kérjük, adja meg a páciens nemét!">
          <x14:formula1>
            <xm:f>Adatok!$I$3:$I$5</xm:f>
          </x14:formula1>
          <xm:sqref>C4:C13</xm:sqref>
        </x14:dataValidation>
        <x14:dataValidation type="list" allowBlank="1" showInputMessage="1" showErrorMessage="1" errorTitle="Hiba!" error="Kérjük, válasszon a legördülő listából!" promptTitle="Alkalmazott fókuszbeállítás" prompt="Kérjük, válassza ki a legördülő listából a felvétel során alkalmazott fókuszbeállítást!">
          <x14:formula1>
            <xm:f>Adatok!$K$3:$K$5</xm:f>
          </x14:formula1>
          <xm:sqref>J4:J13</xm:sqref>
        </x14:dataValidation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Adatok!$L$3:$L$14</xm:f>
          </x14:formula1>
          <xm:sqref>K4:K13</xm:sqref>
        </x14:dataValidation>
        <x14:dataValidation type="list" allowBlank="1" showInputMessage="1" showErrorMessage="1" errorTitle="Hiba!" error="Kérjük, válasszon a legördülő lisából!" promptTitle="AEC" prompt="Kérjük, jelölje a legördülő lista segítségével, hogy a felvétel elkészítéséhez alkalmaztak-e automatikus expozícióvezérlőt (AEC)!">
          <x14:formula1>
            <xm:f>Adatok!$J$3:$J$5</xm:f>
          </x14:formula1>
          <xm:sqref>L4:L13</xm:sqref>
        </x14:dataValidation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I4:I13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Adatok!$M$3:$M$11</xm:f>
          </x14:formula1>
          <xm:sqref>P4:P13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16"/>
  <sheetViews>
    <sheetView workbookViewId="0">
      <selection activeCell="S1" sqref="S1"/>
    </sheetView>
  </sheetViews>
  <sheetFormatPr defaultRowHeight="15" x14ac:dyDescent="0.25"/>
  <cols>
    <col min="1" max="1" width="3.7109375" style="50" bestFit="1" customWidth="1"/>
    <col min="2" max="2" width="10.42578125" style="50" customWidth="1"/>
    <col min="3" max="9" width="7.140625" style="42" customWidth="1"/>
    <col min="10" max="10" width="8.42578125" style="42" bestFit="1" customWidth="1"/>
    <col min="11" max="11" width="18.5703125" style="42" bestFit="1" customWidth="1"/>
    <col min="12" max="12" width="11.42578125" style="42" customWidth="1"/>
    <col min="13" max="15" width="7.140625" style="42" customWidth="1"/>
    <col min="16" max="16" width="10.7109375" style="42" customWidth="1"/>
    <col min="17" max="17" width="5.7109375" style="42" customWidth="1"/>
    <col min="18" max="16384" width="9.140625" style="42"/>
  </cols>
  <sheetData>
    <row r="1" spans="1:22" ht="47.25" customHeight="1" thickBot="1" x14ac:dyDescent="0.3">
      <c r="A1" s="109" t="s">
        <v>161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  <c r="S1" s="65"/>
      <c r="T1" s="65"/>
      <c r="U1" s="65"/>
      <c r="V1" s="65"/>
    </row>
    <row r="2" spans="1:22" ht="31.5" customHeight="1" thickBot="1" x14ac:dyDescent="0.3">
      <c r="A2" s="112" t="s">
        <v>61</v>
      </c>
      <c r="B2" s="114" t="s">
        <v>38</v>
      </c>
      <c r="C2" s="125" t="s">
        <v>63</v>
      </c>
      <c r="D2" s="116" t="s">
        <v>6</v>
      </c>
      <c r="E2" s="117"/>
      <c r="F2" s="118"/>
      <c r="G2" s="120" t="s">
        <v>11</v>
      </c>
      <c r="H2" s="121"/>
      <c r="I2" s="121"/>
      <c r="J2" s="121"/>
      <c r="K2" s="121"/>
      <c r="L2" s="121"/>
      <c r="M2" s="121"/>
      <c r="N2" s="122"/>
      <c r="O2" s="123" t="s">
        <v>13</v>
      </c>
      <c r="P2" s="107" t="s">
        <v>14</v>
      </c>
      <c r="Q2" s="107" t="s">
        <v>46</v>
      </c>
      <c r="R2" s="114" t="s">
        <v>67</v>
      </c>
    </row>
    <row r="3" spans="1:22" ht="150.75" customHeight="1" thickBot="1" x14ac:dyDescent="0.3">
      <c r="A3" s="113"/>
      <c r="B3" s="115"/>
      <c r="C3" s="126"/>
      <c r="D3" s="43" t="s">
        <v>8</v>
      </c>
      <c r="E3" s="44" t="s">
        <v>9</v>
      </c>
      <c r="F3" s="45" t="s">
        <v>12</v>
      </c>
      <c r="G3" s="43" t="s">
        <v>65</v>
      </c>
      <c r="H3" s="46" t="s">
        <v>18</v>
      </c>
      <c r="I3" s="44" t="s">
        <v>53</v>
      </c>
      <c r="J3" s="44" t="s">
        <v>28</v>
      </c>
      <c r="K3" s="44" t="s">
        <v>15</v>
      </c>
      <c r="L3" s="44" t="s">
        <v>66</v>
      </c>
      <c r="M3" s="44" t="s">
        <v>16</v>
      </c>
      <c r="N3" s="45" t="s">
        <v>17</v>
      </c>
      <c r="O3" s="124"/>
      <c r="P3" s="108"/>
      <c r="Q3" s="108"/>
      <c r="R3" s="119"/>
    </row>
    <row r="4" spans="1:22" x14ac:dyDescent="0.25">
      <c r="A4" s="47">
        <v>1</v>
      </c>
      <c r="B4" s="75"/>
      <c r="C4" s="32"/>
      <c r="D4" s="35"/>
      <c r="E4" s="33"/>
      <c r="F4" s="36"/>
      <c r="G4" s="35"/>
      <c r="H4" s="33"/>
      <c r="I4" s="33"/>
      <c r="J4" s="33"/>
      <c r="K4" s="33"/>
      <c r="L4" s="33"/>
      <c r="M4" s="33"/>
      <c r="N4" s="36"/>
      <c r="O4" s="56"/>
      <c r="P4" s="34"/>
      <c r="Q4" s="34"/>
      <c r="R4" s="72" t="s">
        <v>139</v>
      </c>
      <c r="S4" s="59">
        <f>IF(COUNTA(B4:R4)=17,1,0)</f>
        <v>0</v>
      </c>
    </row>
    <row r="5" spans="1:22" x14ac:dyDescent="0.25">
      <c r="A5" s="48">
        <v>2</v>
      </c>
      <c r="B5" s="76"/>
      <c r="C5" s="55"/>
      <c r="D5" s="53"/>
      <c r="E5" s="51"/>
      <c r="F5" s="54"/>
      <c r="G5" s="53"/>
      <c r="H5" s="51"/>
      <c r="I5" s="51"/>
      <c r="J5" s="51"/>
      <c r="K5" s="51"/>
      <c r="L5" s="51"/>
      <c r="M5" s="51"/>
      <c r="N5" s="54"/>
      <c r="O5" s="57"/>
      <c r="P5" s="52"/>
      <c r="Q5" s="52"/>
      <c r="R5" s="73" t="s">
        <v>139</v>
      </c>
      <c r="S5" s="59">
        <f t="shared" ref="S5:S13" si="0">IF(COUNTA(B5:R5)=17,1,0)</f>
        <v>0</v>
      </c>
    </row>
    <row r="6" spans="1:22" x14ac:dyDescent="0.25">
      <c r="A6" s="48">
        <v>3</v>
      </c>
      <c r="B6" s="76"/>
      <c r="C6" s="55"/>
      <c r="D6" s="53"/>
      <c r="E6" s="51"/>
      <c r="F6" s="54"/>
      <c r="G6" s="53"/>
      <c r="H6" s="51"/>
      <c r="I6" s="51"/>
      <c r="J6" s="51"/>
      <c r="K6" s="51"/>
      <c r="L6" s="51"/>
      <c r="M6" s="51"/>
      <c r="N6" s="54"/>
      <c r="O6" s="57"/>
      <c r="P6" s="52"/>
      <c r="Q6" s="52"/>
      <c r="R6" s="73" t="s">
        <v>139</v>
      </c>
      <c r="S6" s="59">
        <f t="shared" si="0"/>
        <v>0</v>
      </c>
    </row>
    <row r="7" spans="1:22" x14ac:dyDescent="0.25">
      <c r="A7" s="48">
        <v>4</v>
      </c>
      <c r="B7" s="76"/>
      <c r="C7" s="55"/>
      <c r="D7" s="53"/>
      <c r="E7" s="51"/>
      <c r="F7" s="54"/>
      <c r="G7" s="53"/>
      <c r="H7" s="51"/>
      <c r="I7" s="51"/>
      <c r="J7" s="51"/>
      <c r="K7" s="51"/>
      <c r="L7" s="51"/>
      <c r="M7" s="51"/>
      <c r="N7" s="54"/>
      <c r="O7" s="57"/>
      <c r="P7" s="52"/>
      <c r="Q7" s="52"/>
      <c r="R7" s="73" t="s">
        <v>139</v>
      </c>
      <c r="S7" s="59">
        <f t="shared" si="0"/>
        <v>0</v>
      </c>
    </row>
    <row r="8" spans="1:22" x14ac:dyDescent="0.25">
      <c r="A8" s="48">
        <v>5</v>
      </c>
      <c r="B8" s="76"/>
      <c r="C8" s="55"/>
      <c r="D8" s="53"/>
      <c r="E8" s="51"/>
      <c r="F8" s="54"/>
      <c r="G8" s="53"/>
      <c r="H8" s="51"/>
      <c r="I8" s="51"/>
      <c r="J8" s="51"/>
      <c r="K8" s="51"/>
      <c r="L8" s="51"/>
      <c r="M8" s="51"/>
      <c r="N8" s="54"/>
      <c r="O8" s="57"/>
      <c r="P8" s="52"/>
      <c r="Q8" s="52"/>
      <c r="R8" s="73" t="s">
        <v>139</v>
      </c>
      <c r="S8" s="59">
        <f t="shared" si="0"/>
        <v>0</v>
      </c>
    </row>
    <row r="9" spans="1:22" x14ac:dyDescent="0.25">
      <c r="A9" s="48">
        <v>6</v>
      </c>
      <c r="B9" s="76"/>
      <c r="C9" s="55"/>
      <c r="D9" s="53"/>
      <c r="E9" s="51"/>
      <c r="F9" s="54"/>
      <c r="G9" s="53"/>
      <c r="H9" s="51"/>
      <c r="I9" s="51"/>
      <c r="J9" s="51"/>
      <c r="K9" s="51"/>
      <c r="L9" s="51"/>
      <c r="M9" s="51"/>
      <c r="N9" s="54"/>
      <c r="O9" s="57"/>
      <c r="P9" s="52"/>
      <c r="Q9" s="52"/>
      <c r="R9" s="73" t="s">
        <v>139</v>
      </c>
      <c r="S9" s="59">
        <f t="shared" si="0"/>
        <v>0</v>
      </c>
    </row>
    <row r="10" spans="1:22" x14ac:dyDescent="0.25">
      <c r="A10" s="48">
        <v>7</v>
      </c>
      <c r="B10" s="76"/>
      <c r="C10" s="55"/>
      <c r="D10" s="53"/>
      <c r="E10" s="51"/>
      <c r="F10" s="54"/>
      <c r="G10" s="53"/>
      <c r="H10" s="51"/>
      <c r="I10" s="51"/>
      <c r="J10" s="51"/>
      <c r="K10" s="51"/>
      <c r="L10" s="51"/>
      <c r="M10" s="51"/>
      <c r="N10" s="54"/>
      <c r="O10" s="57"/>
      <c r="P10" s="52"/>
      <c r="Q10" s="52"/>
      <c r="R10" s="73" t="s">
        <v>139</v>
      </c>
      <c r="S10" s="59">
        <f t="shared" si="0"/>
        <v>0</v>
      </c>
    </row>
    <row r="11" spans="1:22" x14ac:dyDescent="0.25">
      <c r="A11" s="48">
        <v>8</v>
      </c>
      <c r="B11" s="76"/>
      <c r="C11" s="55"/>
      <c r="D11" s="53"/>
      <c r="E11" s="51"/>
      <c r="F11" s="54"/>
      <c r="G11" s="53"/>
      <c r="H11" s="51"/>
      <c r="I11" s="51"/>
      <c r="J11" s="51"/>
      <c r="K11" s="51"/>
      <c r="L11" s="51"/>
      <c r="M11" s="51"/>
      <c r="N11" s="54"/>
      <c r="O11" s="57"/>
      <c r="P11" s="52"/>
      <c r="Q11" s="52"/>
      <c r="R11" s="73" t="s">
        <v>139</v>
      </c>
      <c r="S11" s="59">
        <f t="shared" si="0"/>
        <v>0</v>
      </c>
    </row>
    <row r="12" spans="1:22" x14ac:dyDescent="0.25">
      <c r="A12" s="48">
        <v>9</v>
      </c>
      <c r="B12" s="76"/>
      <c r="C12" s="55"/>
      <c r="D12" s="53"/>
      <c r="E12" s="51"/>
      <c r="F12" s="54"/>
      <c r="G12" s="53"/>
      <c r="H12" s="51"/>
      <c r="I12" s="51"/>
      <c r="J12" s="51"/>
      <c r="K12" s="51"/>
      <c r="L12" s="51"/>
      <c r="M12" s="51"/>
      <c r="N12" s="54"/>
      <c r="O12" s="57"/>
      <c r="P12" s="52"/>
      <c r="Q12" s="52"/>
      <c r="R12" s="73" t="s">
        <v>139</v>
      </c>
      <c r="S12" s="59">
        <f t="shared" si="0"/>
        <v>0</v>
      </c>
    </row>
    <row r="13" spans="1:22" ht="15.75" thickBot="1" x14ac:dyDescent="0.3">
      <c r="A13" s="49">
        <v>10</v>
      </c>
      <c r="B13" s="77"/>
      <c r="C13" s="37"/>
      <c r="D13" s="40"/>
      <c r="E13" s="38"/>
      <c r="F13" s="41"/>
      <c r="G13" s="40"/>
      <c r="H13" s="38"/>
      <c r="I13" s="38"/>
      <c r="J13" s="38"/>
      <c r="K13" s="38"/>
      <c r="L13" s="38"/>
      <c r="M13" s="38"/>
      <c r="N13" s="41"/>
      <c r="O13" s="58"/>
      <c r="P13" s="39"/>
      <c r="Q13" s="39"/>
      <c r="R13" s="74" t="s">
        <v>139</v>
      </c>
      <c r="S13" s="59">
        <f t="shared" si="0"/>
        <v>0</v>
      </c>
    </row>
    <row r="14" spans="1:22" x14ac:dyDescent="0.25">
      <c r="G14" s="60"/>
      <c r="H14" s="60"/>
      <c r="I14" s="60"/>
      <c r="J14" s="60"/>
      <c r="K14" s="60"/>
      <c r="L14" s="60"/>
      <c r="M14" s="60"/>
      <c r="N14" s="60"/>
    </row>
    <row r="15" spans="1:22" x14ac:dyDescent="0.25">
      <c r="G15" s="60"/>
      <c r="H15" s="60"/>
      <c r="I15" s="60"/>
      <c r="J15" s="60"/>
      <c r="K15" s="60"/>
      <c r="L15" s="60"/>
      <c r="M15" s="60"/>
      <c r="N15" s="60"/>
    </row>
    <row r="16" spans="1:22" x14ac:dyDescent="0.25">
      <c r="G16" s="60"/>
      <c r="H16" s="60"/>
      <c r="I16" s="60"/>
      <c r="J16" s="60"/>
      <c r="K16" s="60"/>
      <c r="L16" s="60"/>
      <c r="M16" s="60"/>
      <c r="N16" s="60"/>
    </row>
  </sheetData>
  <sheetProtection algorithmName="SHA-512" hashValue="rAurPZKqJCbLBuLlmSPghIbOJ1aGSfu96ZiVjwfgxRzBlKMeVtK0W9fGxpmA7xK+79UlOXhMN9XSuD660tuKpQ==" saltValue="HpwovGG1JMBrPX+TIxoq0A==" spinCount="100000" sheet="1" objects="1" scenarios="1"/>
  <mergeCells count="10">
    <mergeCell ref="A1:R1"/>
    <mergeCell ref="A2:A3"/>
    <mergeCell ref="B2:B3"/>
    <mergeCell ref="C2:C3"/>
    <mergeCell ref="D2:F2"/>
    <mergeCell ref="G2:N2"/>
    <mergeCell ref="O2:O3"/>
    <mergeCell ref="P2:P3"/>
    <mergeCell ref="Q2:Q3"/>
    <mergeCell ref="R2:R3"/>
  </mergeCells>
  <dataValidations count="10">
    <dataValidation type="whole" allowBlank="1" showInputMessage="1" showErrorMessage="1" errorTitle="Hiba!" error="Kérjük, 40 - 150 kV közötti értéket írjon be egész szám formájában!" promptTitle="Alkalmazott csőfeszültség" prompt="Kérjük, írja be a felvételezés során beállított, vagy a berendezés által visszajelzett csőfeszültésg (kV) értékét!" sqref="D4:D13">
      <formula1>40</formula1>
      <formula2>150</formula2>
    </dataValidation>
    <dataValidation type="whole" allowBlank="1" showInputMessage="1" showErrorMessage="1" errorTitle="Hiba!" error="Kérjük, 0 - 8000 közötti egész számot adjon meg!" promptTitle="Alkalmazott felvételi idő" prompt="Kérjük, adja meg a beállított, vagy a berendezés által visszajelzett felvételi idő értékét miliszekundum (ms) formájában (1 sec = 1000 ms). " sqref="F4:F13">
      <formula1>0</formula1>
      <formula2>8000</formula2>
    </dataValidation>
    <dataValidation type="whole" allowBlank="1" showInputMessage="1" showErrorMessage="1" errorTitle="Hiba!" error="Kérjük, 35 - 200 közötti egész számot írjon be!" promptTitle="Fókusz-detektor távolság" prompt="Kérjük, adja meg az alkalmazott fókusz-detektor távolságot (SID) cm értékben." sqref="G4:G13">
      <formula1>35</formula1>
      <formula2>200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lusz-bőr távolságot cm értékben!" sqref="H4:H13">
      <formula1>35</formula1>
      <formula2>180</formula2>
    </dataValidation>
    <dataValidation type="whole" allowBlank="1" showInputMessage="1" showErrorMessage="1" errorTitle="Hiba!" error="Kérjük, 0 - 50 közötti egész számot adjon meg!" promptTitle="Beállított mezőméret" prompt="Kérjük, adja meg a beállított mezőméret szélességét és hosszúságát cm értékben!" sqref="M4:N13">
      <formula1>0</formula1>
      <formula2>50</formula2>
    </dataValidation>
    <dataValidation allowBlank="1" showInputMessage="1" showErrorMessage="1" prompt="Kérjük, itt adja meg az adott felvétellel kapcsolatos egyéb megjegyzéseit!" sqref="R4:R13"/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44136</formula1>
    </dataValidation>
    <dataValidation type="whole" allowBlank="1" showInputMessage="1" showErrorMessage="1" errorTitle="Hiba!" error="Kérjük, 1 - 10 közötti egész számot írjon be!" promptTitle="Felvételek minősége" prompt="Kérjük, hogy 1…10 skálán adja meg az átvilágítások minőségének értékelését. A legrosszabb érték 1, azaz teljesen értékelhetetlen, a legjobb értékelés a 10-es, vagyis az elképzelhető legjobb értékelhetőségű." sqref="Q4:Q13">
      <formula1>1</formula1>
      <formula2>10</formula2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O4:O13">
      <formula1>0</formula1>
      <formula2>5000</formula2>
    </dataValidation>
    <dataValidation type="whole" allowBlank="1" showInputMessage="1" showErrorMessage="1" errorTitle="Hiba!" error="Kérjük, 0 - 1000 közötti egész számot adjon meg! Ha a visszajelzett mAs-érték tört formájában jelenik meg, egész számú formára kerekítve írja be!" promptTitle="Beállított mAs-érték" prompt="Kérjük, adja meg a felvételezés során beállított, vagy a berendezés által visszajelzett mAs-értéket!" sqref="E4:E13">
      <formula1>0</formula1>
      <formula2>1000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Hiba!" error="Kérjük válasszon a legördülő listából!" promptTitle="Páciens neme" prompt="Kérjük, adja meg a páciens nemét!">
          <x14:formula1>
            <xm:f>Adatok!$I$3:$I$5</xm:f>
          </x14:formula1>
          <xm:sqref>C4:C13</xm:sqref>
        </x14:dataValidation>
        <x14:dataValidation type="list" allowBlank="1" showInputMessage="1" showErrorMessage="1" errorTitle="Hiba!" error="Kérjük, válasszon a legördülő listából!" promptTitle="Alkalmazott fókuszbeállítás" prompt="Kérjük, válassza ki a legördülő listából a felvétel során alkalmazott fókuszbeállítást!">
          <x14:formula1>
            <xm:f>Adatok!$K$3:$K$5</xm:f>
          </x14:formula1>
          <xm:sqref>J4:J13</xm:sqref>
        </x14:dataValidation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Adatok!$L$3:$L$14</xm:f>
          </x14:formula1>
          <xm:sqref>K4:K13</xm:sqref>
        </x14:dataValidation>
        <x14:dataValidation type="list" allowBlank="1" showInputMessage="1" showErrorMessage="1" errorTitle="Hiba!" error="Kérjük, válasszon a legördülő lisából!" promptTitle="AEC" prompt="Kérjük, jelölje a legördülő lista segítségével, hogy a felvétel elkészítéséhez alkalmaztak-e automatikus expozícióvezérlőt (AEC)!">
          <x14:formula1>
            <xm:f>Adatok!$J$3:$J$5</xm:f>
          </x14:formula1>
          <xm:sqref>L4:L13</xm:sqref>
        </x14:dataValidation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I4:I13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Adatok!$M$3:$M$11</xm:f>
          </x14:formula1>
          <xm:sqref>P4:P13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00B0F0"/>
  </sheetPr>
  <dimension ref="A1:O52"/>
  <sheetViews>
    <sheetView workbookViewId="0">
      <selection activeCell="C1" sqref="C1"/>
    </sheetView>
  </sheetViews>
  <sheetFormatPr defaultRowHeight="15" x14ac:dyDescent="0.25"/>
  <cols>
    <col min="1" max="1" width="57.140625" customWidth="1"/>
    <col min="2" max="2" width="51.42578125" customWidth="1"/>
    <col min="5" max="5" width="50.42578125" bestFit="1" customWidth="1"/>
    <col min="6" max="6" width="15" bestFit="1" customWidth="1"/>
    <col min="8" max="8" width="10.140625" hidden="1" customWidth="1"/>
    <col min="9" max="11" width="9.140625" hidden="1" customWidth="1"/>
    <col min="12" max="12" width="18.5703125" hidden="1" customWidth="1"/>
    <col min="13" max="14" width="9.140625" hidden="1" customWidth="1"/>
  </cols>
  <sheetData>
    <row r="1" spans="1:15" ht="31.5" customHeight="1" thickBot="1" x14ac:dyDescent="0.3">
      <c r="A1" s="100" t="s">
        <v>0</v>
      </c>
      <c r="B1" s="101"/>
      <c r="H1" s="102" t="s">
        <v>22</v>
      </c>
      <c r="I1" s="102"/>
      <c r="J1" s="102"/>
      <c r="K1" s="102"/>
      <c r="L1" s="102"/>
      <c r="M1" s="102"/>
      <c r="N1" s="102"/>
      <c r="O1" s="9"/>
    </row>
    <row r="2" spans="1:15" ht="15.75" thickBot="1" x14ac:dyDescent="0.3">
      <c r="A2" s="10" t="s">
        <v>54</v>
      </c>
      <c r="B2" s="26"/>
      <c r="D2" s="79" t="s">
        <v>140</v>
      </c>
      <c r="E2" s="80" t="s">
        <v>132</v>
      </c>
      <c r="F2" s="81" t="s">
        <v>133</v>
      </c>
      <c r="H2" s="6" t="s">
        <v>10</v>
      </c>
      <c r="I2" s="6" t="s">
        <v>27</v>
      </c>
      <c r="J2" s="6" t="s">
        <v>47</v>
      </c>
      <c r="K2" s="6" t="s">
        <v>28</v>
      </c>
      <c r="L2" s="6" t="s">
        <v>29</v>
      </c>
      <c r="M2" s="6" t="s">
        <v>39</v>
      </c>
      <c r="N2" s="6" t="s">
        <v>48</v>
      </c>
    </row>
    <row r="3" spans="1:15" ht="17.25" x14ac:dyDescent="0.25">
      <c r="A3" s="4" t="s">
        <v>68</v>
      </c>
      <c r="B3" s="27"/>
      <c r="D3" s="66">
        <v>1</v>
      </c>
      <c r="E3" s="67" t="s">
        <v>143</v>
      </c>
      <c r="F3" s="23">
        <f>(SUM('Koponya AP-PA - 3 hónap-1 év'!$S$4:$S$13)/10)*100</f>
        <v>0</v>
      </c>
      <c r="H3" t="s">
        <v>23</v>
      </c>
      <c r="I3" t="s">
        <v>148</v>
      </c>
      <c r="J3" t="s">
        <v>30</v>
      </c>
      <c r="K3" t="s">
        <v>31</v>
      </c>
      <c r="L3" t="s">
        <v>26</v>
      </c>
      <c r="M3" s="8" t="s">
        <v>42</v>
      </c>
      <c r="N3" s="8" t="s">
        <v>49</v>
      </c>
    </row>
    <row r="4" spans="1:15" ht="17.25" x14ac:dyDescent="0.25">
      <c r="A4" s="11" t="s">
        <v>55</v>
      </c>
      <c r="B4" s="27"/>
      <c r="D4" s="70">
        <v>2</v>
      </c>
      <c r="E4" s="71" t="s">
        <v>144</v>
      </c>
      <c r="F4" s="7">
        <f>(SUM('Koponya AP-PA - 1-6 év'!$S$4:$S$13)/10)*100</f>
        <v>0</v>
      </c>
      <c r="H4" t="s">
        <v>24</v>
      </c>
      <c r="I4" t="s">
        <v>149</v>
      </c>
      <c r="J4" t="s">
        <v>27</v>
      </c>
      <c r="K4" t="s">
        <v>134</v>
      </c>
      <c r="L4" t="s">
        <v>33</v>
      </c>
      <c r="M4" t="s">
        <v>40</v>
      </c>
      <c r="N4" t="s">
        <v>50</v>
      </c>
    </row>
    <row r="5" spans="1:15" ht="17.25" x14ac:dyDescent="0.25">
      <c r="A5" s="4" t="s">
        <v>56</v>
      </c>
      <c r="B5" s="27"/>
      <c r="D5" s="68">
        <v>3</v>
      </c>
      <c r="E5" s="69" t="s">
        <v>145</v>
      </c>
      <c r="F5" s="7">
        <f>(SUM('Koponya AP-PA - &gt; 6 év'!$S$4:$S$13)/10)*100</f>
        <v>0</v>
      </c>
      <c r="I5" t="s">
        <v>26</v>
      </c>
      <c r="J5" t="s">
        <v>26</v>
      </c>
      <c r="K5" t="s">
        <v>32</v>
      </c>
      <c r="L5" t="s">
        <v>20</v>
      </c>
      <c r="M5" s="8" t="s">
        <v>43</v>
      </c>
      <c r="N5" s="8" t="s">
        <v>51</v>
      </c>
    </row>
    <row r="6" spans="1:15" ht="17.25" x14ac:dyDescent="0.25">
      <c r="A6" s="4" t="s">
        <v>69</v>
      </c>
      <c r="B6" s="91"/>
      <c r="D6" s="70">
        <v>4</v>
      </c>
      <c r="E6" s="71" t="s">
        <v>146</v>
      </c>
      <c r="F6" s="7">
        <f>(SUM('Koponya LAT - 3 hónap-1 év'!$S$4:$S$13)/10)*100</f>
        <v>0</v>
      </c>
      <c r="L6" t="s">
        <v>21</v>
      </c>
      <c r="M6" s="8" t="s">
        <v>45</v>
      </c>
      <c r="N6" s="8" t="s">
        <v>25</v>
      </c>
    </row>
    <row r="7" spans="1:15" ht="18" thickBot="1" x14ac:dyDescent="0.3">
      <c r="A7" s="5" t="s">
        <v>57</v>
      </c>
      <c r="B7" s="28"/>
      <c r="D7" s="68">
        <v>5</v>
      </c>
      <c r="E7" s="69" t="s">
        <v>147</v>
      </c>
      <c r="F7" s="7">
        <f>(SUM('Koponya LAT - 1-6 év'!$S$4:$S$13)/10)*100</f>
        <v>0</v>
      </c>
      <c r="L7" t="s">
        <v>135</v>
      </c>
      <c r="M7" s="8" t="s">
        <v>44</v>
      </c>
    </row>
    <row r="8" spans="1:15" ht="17.25" x14ac:dyDescent="0.25">
      <c r="A8" s="1"/>
      <c r="B8" s="12"/>
      <c r="D8" s="82">
        <v>6</v>
      </c>
      <c r="E8" s="78" t="s">
        <v>162</v>
      </c>
      <c r="F8" s="7">
        <f>(SUM('Mellkas - &lt;5,0 kg'!$S$4:$S$13)/10)*100</f>
        <v>0</v>
      </c>
      <c r="L8" t="s">
        <v>136</v>
      </c>
      <c r="M8" s="8" t="s">
        <v>41</v>
      </c>
    </row>
    <row r="9" spans="1:15" ht="18" thickBot="1" x14ac:dyDescent="0.3">
      <c r="A9" s="1"/>
      <c r="B9" s="2"/>
      <c r="D9" s="83">
        <v>7</v>
      </c>
      <c r="E9" s="84" t="s">
        <v>151</v>
      </c>
      <c r="F9" s="7">
        <f>(SUM('Mellkas - 5,1-15,0 kg'!$S$4:$S$13)/10)*100</f>
        <v>0</v>
      </c>
      <c r="L9" t="s">
        <v>137</v>
      </c>
      <c r="M9" s="8" t="s">
        <v>182</v>
      </c>
    </row>
    <row r="10" spans="1:15" ht="31.5" customHeight="1" thickBot="1" x14ac:dyDescent="0.3">
      <c r="A10" s="100" t="s">
        <v>19</v>
      </c>
      <c r="B10" s="101"/>
      <c r="D10" s="82">
        <v>8</v>
      </c>
      <c r="E10" s="78" t="s">
        <v>152</v>
      </c>
      <c r="F10" s="7">
        <f>(SUM('Mellkas - 15,1-30,0 kg'!$S$4:$S$13)/10)*100</f>
        <v>0</v>
      </c>
      <c r="L10" t="s">
        <v>34</v>
      </c>
      <c r="M10" s="8" t="s">
        <v>138</v>
      </c>
    </row>
    <row r="11" spans="1:15" x14ac:dyDescent="0.25">
      <c r="A11" s="3" t="s">
        <v>1</v>
      </c>
      <c r="B11" s="26"/>
      <c r="D11" s="83">
        <v>9</v>
      </c>
      <c r="E11" s="84" t="s">
        <v>153</v>
      </c>
      <c r="F11" s="7">
        <f>(SUM('Mellkas - 30,1-50,0 kg'!$S$4:$S$13)/10)*100</f>
        <v>0</v>
      </c>
      <c r="L11" t="s">
        <v>37</v>
      </c>
      <c r="M11" s="8" t="s">
        <v>26</v>
      </c>
    </row>
    <row r="12" spans="1:15" x14ac:dyDescent="0.25">
      <c r="A12" s="4" t="s">
        <v>2</v>
      </c>
      <c r="B12" s="27"/>
      <c r="D12" s="82">
        <v>10</v>
      </c>
      <c r="E12" s="78" t="s">
        <v>154</v>
      </c>
      <c r="F12" s="7">
        <f>(SUM('Mellkas - 50,1-80,0 kg'!$S$4:$S$13)/10)*100</f>
        <v>0</v>
      </c>
      <c r="L12" t="s">
        <v>36</v>
      </c>
    </row>
    <row r="13" spans="1:15" x14ac:dyDescent="0.25">
      <c r="A13" s="4" t="s">
        <v>5</v>
      </c>
      <c r="B13" s="27"/>
      <c r="D13" s="68">
        <v>11</v>
      </c>
      <c r="E13" s="69" t="s">
        <v>163</v>
      </c>
      <c r="F13" s="7">
        <f>(SUM('Has - &lt;5,0 kg'!$S$4:$S$13)/10)*100</f>
        <v>0</v>
      </c>
      <c r="L13" t="s">
        <v>35</v>
      </c>
    </row>
    <row r="14" spans="1:15" x14ac:dyDescent="0.25">
      <c r="A14" s="4" t="s">
        <v>3</v>
      </c>
      <c r="B14" s="27"/>
      <c r="D14" s="70">
        <v>12</v>
      </c>
      <c r="E14" s="71" t="s">
        <v>156</v>
      </c>
      <c r="F14" s="7">
        <f>(SUM('Has - 5,1-15,0 kg'!$S$4:$S$13)/10)*100</f>
        <v>0</v>
      </c>
      <c r="L14" t="s">
        <v>25</v>
      </c>
    </row>
    <row r="15" spans="1:15" x14ac:dyDescent="0.25">
      <c r="A15" s="4" t="s">
        <v>4</v>
      </c>
      <c r="B15" s="29"/>
      <c r="D15" s="68">
        <v>13</v>
      </c>
      <c r="E15" s="69" t="s">
        <v>157</v>
      </c>
      <c r="F15" s="7">
        <f>(SUM('Has - 15,1-30,0 kg'!$S$4:$S$13)/10)*100</f>
        <v>0</v>
      </c>
    </row>
    <row r="16" spans="1:15" x14ac:dyDescent="0.25">
      <c r="A16" s="4" t="s">
        <v>58</v>
      </c>
      <c r="B16" s="29"/>
      <c r="D16" s="70">
        <v>14</v>
      </c>
      <c r="E16" s="71" t="s">
        <v>158</v>
      </c>
      <c r="F16" s="7">
        <f>(SUM('Has - 30,1-50,0 kg'!$S$4:$S$13)/10)*100</f>
        <v>0</v>
      </c>
    </row>
    <row r="17" spans="1:11" x14ac:dyDescent="0.25">
      <c r="A17" s="13" t="s">
        <v>131</v>
      </c>
      <c r="B17" s="30"/>
      <c r="D17" s="68">
        <v>15</v>
      </c>
      <c r="E17" s="69" t="s">
        <v>159</v>
      </c>
      <c r="F17" s="7">
        <f>(SUM('Has - 50,1-80,0 kg'!$S$4:$S$13)/10)*100</f>
        <v>0</v>
      </c>
      <c r="K17" t="s">
        <v>71</v>
      </c>
    </row>
    <row r="18" spans="1:11" x14ac:dyDescent="0.25">
      <c r="A18" s="4" t="s">
        <v>70</v>
      </c>
      <c r="B18" s="27"/>
      <c r="D18" s="82">
        <v>16</v>
      </c>
      <c r="E18" s="78" t="s">
        <v>160</v>
      </c>
      <c r="F18" s="7">
        <f>(SUM('Medence - 15,1-30,0 kg'!$S$4:$S$13)/10)*100</f>
        <v>0</v>
      </c>
      <c r="K18" t="s">
        <v>72</v>
      </c>
    </row>
    <row r="19" spans="1:11" ht="15.75" thickBot="1" x14ac:dyDescent="0.3">
      <c r="A19" s="4" t="s">
        <v>52</v>
      </c>
      <c r="B19" s="29"/>
      <c r="D19" s="85">
        <v>17</v>
      </c>
      <c r="E19" s="86" t="s">
        <v>161</v>
      </c>
      <c r="F19" s="24">
        <f>(SUM('Medence - 30,1-50,0 kg'!$S$4:$S$13)/10)*100</f>
        <v>0</v>
      </c>
      <c r="K19" t="s">
        <v>73</v>
      </c>
    </row>
    <row r="20" spans="1:11" ht="15.75" customHeight="1" x14ac:dyDescent="0.25">
      <c r="A20" s="11" t="s">
        <v>59</v>
      </c>
      <c r="B20" s="29"/>
    </row>
    <row r="21" spans="1:11" ht="15.75" customHeight="1" x14ac:dyDescent="0.25">
      <c r="A21" s="11" t="s">
        <v>60</v>
      </c>
      <c r="B21" s="29"/>
      <c r="D21" s="62"/>
      <c r="E21" s="63"/>
      <c r="F21" s="61"/>
    </row>
    <row r="22" spans="1:11" x14ac:dyDescent="0.25">
      <c r="A22" s="11" t="s">
        <v>166</v>
      </c>
      <c r="B22" s="29"/>
      <c r="D22" s="64"/>
      <c r="E22" s="64"/>
      <c r="F22" s="64"/>
    </row>
    <row r="23" spans="1:11" x14ac:dyDescent="0.25">
      <c r="A23" s="11" t="s">
        <v>167</v>
      </c>
      <c r="B23" s="27"/>
      <c r="D23" s="64"/>
      <c r="E23" s="64"/>
      <c r="F23" s="64"/>
    </row>
    <row r="24" spans="1:11" ht="15.75" thickBot="1" x14ac:dyDescent="0.3">
      <c r="A24" s="21" t="s">
        <v>168</v>
      </c>
      <c r="B24" s="31"/>
      <c r="D24" s="64"/>
      <c r="E24" s="64"/>
      <c r="F24" s="64"/>
    </row>
    <row r="25" spans="1:11" x14ac:dyDescent="0.25">
      <c r="D25" s="62"/>
      <c r="E25" s="63"/>
      <c r="F25" s="61"/>
    </row>
    <row r="26" spans="1:11" ht="15.75" thickBot="1" x14ac:dyDescent="0.3">
      <c r="D26" s="62"/>
      <c r="E26" s="63"/>
      <c r="F26" s="61"/>
    </row>
    <row r="27" spans="1:11" x14ac:dyDescent="0.25">
      <c r="A27" s="103" t="s">
        <v>183</v>
      </c>
      <c r="B27" s="104"/>
      <c r="D27" s="62"/>
      <c r="E27" s="63"/>
      <c r="F27" s="61"/>
    </row>
    <row r="28" spans="1:11" ht="15.75" thickBot="1" x14ac:dyDescent="0.3">
      <c r="A28" s="105"/>
      <c r="B28" s="106"/>
      <c r="D28" s="62"/>
      <c r="E28" s="63"/>
      <c r="F28" s="61"/>
    </row>
    <row r="29" spans="1:11" x14ac:dyDescent="0.25">
      <c r="D29" s="62"/>
      <c r="E29" s="63"/>
      <c r="F29" s="61"/>
    </row>
    <row r="30" spans="1:11" x14ac:dyDescent="0.25">
      <c r="D30" s="62"/>
      <c r="E30" s="63"/>
      <c r="F30" s="61"/>
    </row>
    <row r="31" spans="1:11" x14ac:dyDescent="0.25">
      <c r="D31" s="62"/>
      <c r="E31" s="63"/>
      <c r="F31" s="61"/>
    </row>
    <row r="32" spans="1:11" x14ac:dyDescent="0.25">
      <c r="D32" s="62"/>
      <c r="E32" s="63"/>
      <c r="F32" s="61"/>
    </row>
    <row r="33" spans="4:6" x14ac:dyDescent="0.25">
      <c r="D33" s="62"/>
      <c r="E33" s="63"/>
      <c r="F33" s="61"/>
    </row>
    <row r="34" spans="4:6" x14ac:dyDescent="0.25">
      <c r="D34" s="62"/>
      <c r="E34" s="63"/>
      <c r="F34" s="61"/>
    </row>
    <row r="35" spans="4:6" x14ac:dyDescent="0.25">
      <c r="D35" s="62"/>
      <c r="E35" s="63"/>
      <c r="F35" s="61"/>
    </row>
    <row r="36" spans="4:6" x14ac:dyDescent="0.25">
      <c r="D36" s="62"/>
      <c r="E36" s="63"/>
      <c r="F36" s="61"/>
    </row>
    <row r="37" spans="4:6" x14ac:dyDescent="0.25">
      <c r="D37" s="62"/>
      <c r="E37" s="63"/>
      <c r="F37" s="61"/>
    </row>
    <row r="38" spans="4:6" x14ac:dyDescent="0.25">
      <c r="D38" s="62"/>
      <c r="E38" s="63"/>
      <c r="F38" s="61"/>
    </row>
    <row r="39" spans="4:6" x14ac:dyDescent="0.25">
      <c r="D39" s="62"/>
      <c r="E39" s="63"/>
      <c r="F39" s="61"/>
    </row>
    <row r="40" spans="4:6" x14ac:dyDescent="0.25">
      <c r="D40" s="62"/>
      <c r="E40" s="63"/>
      <c r="F40" s="61"/>
    </row>
    <row r="41" spans="4:6" x14ac:dyDescent="0.25">
      <c r="D41" s="62"/>
      <c r="E41" s="63"/>
      <c r="F41" s="61"/>
    </row>
    <row r="42" spans="4:6" x14ac:dyDescent="0.25">
      <c r="D42" s="62"/>
      <c r="E42" s="63"/>
      <c r="F42" s="61"/>
    </row>
    <row r="43" spans="4:6" x14ac:dyDescent="0.25">
      <c r="D43" s="62"/>
      <c r="E43" s="63"/>
      <c r="F43" s="61"/>
    </row>
    <row r="44" spans="4:6" x14ac:dyDescent="0.25">
      <c r="D44" s="62"/>
      <c r="E44" s="63"/>
      <c r="F44" s="61"/>
    </row>
    <row r="45" spans="4:6" x14ac:dyDescent="0.25">
      <c r="D45" s="62"/>
      <c r="E45" s="63"/>
      <c r="F45" s="61"/>
    </row>
    <row r="46" spans="4:6" x14ac:dyDescent="0.25">
      <c r="D46" s="62"/>
      <c r="E46" s="63"/>
      <c r="F46" s="61"/>
    </row>
    <row r="47" spans="4:6" x14ac:dyDescent="0.25">
      <c r="D47" s="62"/>
      <c r="E47" s="63"/>
      <c r="F47" s="61"/>
    </row>
    <row r="48" spans="4:6" x14ac:dyDescent="0.25">
      <c r="D48" s="62"/>
      <c r="E48" s="63"/>
      <c r="F48" s="61"/>
    </row>
    <row r="49" spans="4:6" x14ac:dyDescent="0.25">
      <c r="D49" s="64"/>
      <c r="E49" s="64"/>
      <c r="F49" s="64"/>
    </row>
    <row r="50" spans="4:6" x14ac:dyDescent="0.25">
      <c r="D50" s="62"/>
      <c r="E50" s="63"/>
      <c r="F50" s="61"/>
    </row>
    <row r="51" spans="4:6" x14ac:dyDescent="0.25">
      <c r="D51" s="64"/>
      <c r="E51" s="64"/>
      <c r="F51" s="64"/>
    </row>
    <row r="52" spans="4:6" x14ac:dyDescent="0.25">
      <c r="D52" s="62"/>
      <c r="E52" s="63"/>
      <c r="F52" s="61"/>
    </row>
  </sheetData>
  <sheetProtection algorithmName="SHA-512" hashValue="3Yw8d12ltn8CJ0P8E0HVh0qK4ND6sR8oTFnfDMiIGDiVZv0w6ZlkDiFqlHfFUUeCVna709BBN4Pd7f7ZqdNpHg==" saltValue="6IHsD5I7if0acSUTHlpLrw==" spinCount="100000" sheet="1" objects="1" scenarios="1"/>
  <mergeCells count="4">
    <mergeCell ref="A10:B10"/>
    <mergeCell ref="A1:B1"/>
    <mergeCell ref="H1:N1"/>
    <mergeCell ref="A27:B28"/>
  </mergeCells>
  <conditionalFormatting sqref="F3:F7">
    <cfRule type="cellIs" dxfId="27" priority="93" operator="equal">
      <formula>100</formula>
    </cfRule>
    <cfRule type="cellIs" dxfId="26" priority="94" operator="lessThan">
      <formula>99</formula>
    </cfRule>
  </conditionalFormatting>
  <conditionalFormatting sqref="F8">
    <cfRule type="cellIs" dxfId="25" priority="25" operator="equal">
      <formula>100</formula>
    </cfRule>
    <cfRule type="cellIs" dxfId="24" priority="26" operator="lessThan">
      <formula>99</formula>
    </cfRule>
  </conditionalFormatting>
  <conditionalFormatting sqref="F9">
    <cfRule type="cellIs" dxfId="23" priority="23" operator="equal">
      <formula>100</formula>
    </cfRule>
    <cfRule type="cellIs" dxfId="22" priority="24" operator="lessThan">
      <formula>99</formula>
    </cfRule>
  </conditionalFormatting>
  <conditionalFormatting sqref="F10">
    <cfRule type="cellIs" dxfId="21" priority="21" operator="equal">
      <formula>100</formula>
    </cfRule>
    <cfRule type="cellIs" dxfId="20" priority="22" operator="lessThan">
      <formula>99</formula>
    </cfRule>
  </conditionalFormatting>
  <conditionalFormatting sqref="F11">
    <cfRule type="cellIs" dxfId="19" priority="19" operator="equal">
      <formula>100</formula>
    </cfRule>
    <cfRule type="cellIs" dxfId="18" priority="20" operator="lessThan">
      <formula>99</formula>
    </cfRule>
  </conditionalFormatting>
  <conditionalFormatting sqref="F13">
    <cfRule type="cellIs" dxfId="17" priority="17" operator="equal">
      <formula>100</formula>
    </cfRule>
    <cfRule type="cellIs" dxfId="16" priority="18" operator="lessThan">
      <formula>99</formula>
    </cfRule>
  </conditionalFormatting>
  <conditionalFormatting sqref="F12">
    <cfRule type="cellIs" dxfId="15" priority="15" operator="equal">
      <formula>100</formula>
    </cfRule>
    <cfRule type="cellIs" dxfId="14" priority="16" operator="lessThan">
      <formula>99</formula>
    </cfRule>
  </conditionalFormatting>
  <conditionalFormatting sqref="F14">
    <cfRule type="cellIs" dxfId="13" priority="13" operator="equal">
      <formula>100</formula>
    </cfRule>
    <cfRule type="cellIs" dxfId="12" priority="14" operator="lessThan">
      <formula>99</formula>
    </cfRule>
  </conditionalFormatting>
  <conditionalFormatting sqref="F15">
    <cfRule type="cellIs" dxfId="11" priority="11" operator="equal">
      <formula>100</formula>
    </cfRule>
    <cfRule type="cellIs" dxfId="10" priority="12" operator="lessThan">
      <formula>99</formula>
    </cfRule>
  </conditionalFormatting>
  <conditionalFormatting sqref="F16">
    <cfRule type="cellIs" dxfId="9" priority="9" operator="equal">
      <formula>100</formula>
    </cfRule>
    <cfRule type="cellIs" dxfId="8" priority="10" operator="lessThan">
      <formula>99</formula>
    </cfRule>
  </conditionalFormatting>
  <conditionalFormatting sqref="F17">
    <cfRule type="cellIs" dxfId="7" priority="7" operator="equal">
      <formula>100</formula>
    </cfRule>
    <cfRule type="cellIs" dxfId="6" priority="8" operator="lessThan">
      <formula>99</formula>
    </cfRule>
  </conditionalFormatting>
  <conditionalFormatting sqref="F18">
    <cfRule type="cellIs" dxfId="5" priority="5" operator="equal">
      <formula>100</formula>
    </cfRule>
    <cfRule type="cellIs" dxfId="4" priority="6" operator="lessThan">
      <formula>99</formula>
    </cfRule>
  </conditionalFormatting>
  <conditionalFormatting sqref="F19">
    <cfRule type="cellIs" dxfId="3" priority="3" operator="equal">
      <formula>100</formula>
    </cfRule>
    <cfRule type="cellIs" dxfId="2" priority="4" operator="lessThan">
      <formula>99</formula>
    </cfRule>
  </conditionalFormatting>
  <conditionalFormatting sqref="B6">
    <cfRule type="cellIs" dxfId="1" priority="1" operator="greaterThan">
      <formula>100000000</formula>
    </cfRule>
    <cfRule type="cellIs" dxfId="0" priority="2" operator="lessThanOrEqual">
      <formula>99999999</formula>
    </cfRule>
  </conditionalFormatting>
  <dataValidations count="18">
    <dataValidation type="whole" allowBlank="1" showInputMessage="1" showErrorMessage="1" errorTitle="Hiba!" error="Kérjük, 0 - 1000000 közötti egész számot írjon be!" promptTitle="Vizsgált páciensek száma" prompt="Kérjük, adja meg, hogy a tavalyi év során hány páciensen végeztek diagnosztikai vizsgálatot az adott berendezéssel!" sqref="B22">
      <formula1>0</formula1>
      <formula2>1000000</formula2>
    </dataValidation>
    <dataValidation allowBlank="1" showInputMessage="1" showErrorMessage="1" prompt="Kérjük, ajda meg azt az elektronikus levelezési címét, amin a felméréssel kapcsolatban bármikor elérhetjük!" sqref="B7"/>
    <dataValidation allowBlank="1" showInputMessage="1" showErrorMessage="1" prompt="Kérjük, adja meg az intézmény pontos központi címét_x000a_IRSZ Város, közterület név, közterület jellege, házszám formátumban._x000a_Pl.: 1221 Budapest, Anna utca 5._x000a_" sqref="B3"/>
    <dataValidation allowBlank="1" showInputMessage="1" showErrorMessage="1" prompt="Az intézmény pontos megnevezése" sqref="B2"/>
    <dataValidation allowBlank="1" showInputMessage="1" showErrorMessage="1" prompt="Kérjük, adja meg a röntgenberendezés állandó szűrését!_x000a_Részletes leírásért lásd az útmutatót!" sqref="B18"/>
    <dataValidation allowBlank="1" showInputMessage="1" showErrorMessage="1" prompt="Kérjük, adja meg a berendezés üzemeltetésének pontos helyét (a telephelyet, ami lehet eltérő az intézmény címétől)._x000a_Pl.: 1221 Budapest, Anna utca 5. C épület, 2. emelet, Radiológia, 2.123 Röntgenhelyiség." sqref="B16"/>
    <dataValidation allowBlank="1" showInputMessage="1" showErrorMessage="1" prompt="Kérjük, adja meg a berendezés gyári számát!_x000a_Részletes leírást lásd az útmutatóban!" sqref="B13"/>
    <dataValidation allowBlank="1" showInputMessage="1" showErrorMessage="1" prompt="Kérjük, adja meg a berendezés típusát!" sqref="B12"/>
    <dataValidation allowBlank="1" showInputMessage="1" showErrorMessage="1" prompt="Kérjük adja meg a berendezés  gyártóját!" sqref="B11"/>
    <dataValidation type="whole" allowBlank="1" showInputMessage="1" showErrorMessage="1" errorTitle="Hiba!" error="Csak 1950 és 2022 közötti egész szám fogadható el!" prompt="Kérjük, adja meg, mikor telepítették jelenlegi helyére a berendezést!" sqref="B15">
      <formula1>1950</formula1>
      <formula2>2022</formula2>
    </dataValidation>
    <dataValidation type="list" allowBlank="1" showInputMessage="1" showErrorMessage="1" errorTitle="Hiba!" error="Kérjük, válasszon a legördülő listából!" promptTitle="Képreceptor" prompt="Kérjük, adja meg a legördülő lista segítségével, hogy a berendezéssel milyen detektor segítségével készítenek felvételt!" sqref="B19">
      <formula1>$K$17:$K$19</formula1>
    </dataValidation>
    <dataValidation type="list" allowBlank="1" showInputMessage="1" showErrorMessage="1" errorTitle="Hiba!" error="Kérjük, válasszon a legördülő listából!" promptTitle="Páceins dózis visszajelzés" prompt="Kérjük, a berendezés a páciens dózisát megadni a felvétel elkészítése után (DAP érték, effektív dózis érték)? Kérjük válasszon a legördülő listából!" sqref="B21">
      <formula1>$J$3:$J$5</formula1>
    </dataValidation>
    <dataValidation type="list" allowBlank="1" showInputMessage="1" showErrorMessage="1" errorTitle="Hiba!" error="Kérjük, válasszon a legördülő listából!" promptTitle="Van a berendezésen AEC?" prompt="Kérjük, adja meg a legördülő lista segítségével, hogy a berendezés rendelkezik-e AEC-vel!_x000a_Részletes leírásért lásd az útmutatót!" sqref="B20">
      <formula1>$J$3:$J$5</formula1>
    </dataValidation>
    <dataValidation allowBlank="1" showInputMessage="1" showErrorMessage="1" promptTitle="Engedély száma" prompt="Kérjük, adja meg a berendezés kérdőív kitöltésekor érvényes sugárveszélyes tevékenységi engedélyének számát (üzemeltetési engedély)!" sqref="B17"/>
    <dataValidation type="whole" operator="greaterThanOrEqual" allowBlank="1" showInputMessage="1" showErrorMessage="1" errorTitle="Hiba!" error="Az eljárások száma nem lehet kevesebb a vizsgálatokban részt vett páciensek számánál!" promptTitle="2020 évi eljárások száma" prompt="Kérjük, adja meg, hogy a 2020-as év során összesen hány vizsgálatot végeztek a berendezéssel!" sqref="B23">
      <formula1>$B$23</formula1>
    </dataValidation>
    <dataValidation type="whole" allowBlank="1" showInputMessage="1" showErrorMessage="1" errorTitle="Hiba!" error="Kérjük, 1 - 1000000 közötti egész számot írjon be!" promptTitle="2020 évi expozíciók száma" prompt="Kérjük, adja meg, hogy a 2020-as év során összesen hány expozíciót végeztek a berendezéssel! A megismételt és a rontott felvételeket is kérjük beleszámítani! " sqref="B24">
      <formula1>0</formula1>
      <formula2>1000000</formula2>
    </dataValidation>
    <dataValidation type="whole" allowBlank="1" showInputMessage="1" showErrorMessage="1" errorTitle="Hiba!" error="Kérjük, hogy CSAK a körzeti/hálózati előhívószámtól kezdve, folyamatosan gépelje be a telefonszámot!" promptTitle="Telefonszám" prompt="Kérjük, hogy CSAK a körzeti/hálózati előhívószámtól kezdve, folyamatosan gépelje be a telefonszámot!_x000a_Példa:_x000a_- Budapesti szám esetén gépelendő: 14822000_x000a_- Vidéki szám esetén gépelendő: 28123456_x000a_- Mobilszám esetén gépelendő: 201234567" sqref="B6">
      <formula1>10000000</formula1>
      <formula2>999999999</formula2>
    </dataValidation>
    <dataValidation allowBlank="1" showInputMessage="1" showErrorMessage="1" promptTitle="Gyári szám megadása" prompt="Kérjük, adja meg a berendezés gyári számát!_x000a_Ha a gyári szám formátuma begépelést követően megváltozna, íja elé az &quot;SN&quot; betűket. (pl.: SN0123-4567)._x000a_Részletes leírást lásd az útmutatóban!" sqref="B14"/>
  </dataValidations>
  <hyperlinks>
    <hyperlink ref="A27:B28" r:id="rId1" display="Az NNK adatvédelmi tájékoztatója"/>
  </hyperlinks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3">
    <tabColor theme="5" tint="0.39997558519241921"/>
  </sheetPr>
  <dimension ref="A1:V16"/>
  <sheetViews>
    <sheetView workbookViewId="0">
      <selection activeCell="S1" sqref="S1"/>
    </sheetView>
  </sheetViews>
  <sheetFormatPr defaultRowHeight="15" x14ac:dyDescent="0.25"/>
  <cols>
    <col min="1" max="1" width="3.7109375" style="50" bestFit="1" customWidth="1"/>
    <col min="2" max="2" width="10.42578125" style="50" customWidth="1"/>
    <col min="3" max="9" width="7.140625" style="42" customWidth="1"/>
    <col min="10" max="10" width="8.42578125" style="42" bestFit="1" customWidth="1"/>
    <col min="11" max="11" width="18.5703125" style="42" bestFit="1" customWidth="1"/>
    <col min="12" max="12" width="11.42578125" style="42" customWidth="1"/>
    <col min="13" max="15" width="7.140625" style="42" customWidth="1"/>
    <col min="16" max="16" width="10.7109375" style="42" customWidth="1"/>
    <col min="17" max="17" width="5.7109375" style="42" customWidth="1"/>
    <col min="18" max="16384" width="9.140625" style="42"/>
  </cols>
  <sheetData>
    <row r="1" spans="1:22" ht="47.25" customHeight="1" thickBot="1" x14ac:dyDescent="0.3">
      <c r="A1" s="109" t="s">
        <v>143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  <c r="S1" s="65"/>
      <c r="T1" s="65"/>
      <c r="U1" s="65"/>
      <c r="V1" s="65"/>
    </row>
    <row r="2" spans="1:22" ht="31.5" customHeight="1" thickBot="1" x14ac:dyDescent="0.3">
      <c r="A2" s="112" t="s">
        <v>61</v>
      </c>
      <c r="B2" s="114" t="s">
        <v>38</v>
      </c>
      <c r="C2" s="125" t="s">
        <v>63</v>
      </c>
      <c r="D2" s="116" t="s">
        <v>6</v>
      </c>
      <c r="E2" s="117"/>
      <c r="F2" s="118"/>
      <c r="G2" s="120" t="s">
        <v>11</v>
      </c>
      <c r="H2" s="121"/>
      <c r="I2" s="121"/>
      <c r="J2" s="121"/>
      <c r="K2" s="121"/>
      <c r="L2" s="121"/>
      <c r="M2" s="121"/>
      <c r="N2" s="122"/>
      <c r="O2" s="123" t="s">
        <v>13</v>
      </c>
      <c r="P2" s="107" t="s">
        <v>14</v>
      </c>
      <c r="Q2" s="107" t="s">
        <v>46</v>
      </c>
      <c r="R2" s="114" t="s">
        <v>67</v>
      </c>
    </row>
    <row r="3" spans="1:22" ht="150.75" customHeight="1" thickBot="1" x14ac:dyDescent="0.3">
      <c r="A3" s="113"/>
      <c r="B3" s="115"/>
      <c r="C3" s="126"/>
      <c r="D3" s="43" t="s">
        <v>8</v>
      </c>
      <c r="E3" s="44" t="s">
        <v>9</v>
      </c>
      <c r="F3" s="45" t="s">
        <v>12</v>
      </c>
      <c r="G3" s="43" t="s">
        <v>65</v>
      </c>
      <c r="H3" s="46" t="s">
        <v>18</v>
      </c>
      <c r="I3" s="44" t="s">
        <v>53</v>
      </c>
      <c r="J3" s="44" t="s">
        <v>28</v>
      </c>
      <c r="K3" s="44" t="s">
        <v>15</v>
      </c>
      <c r="L3" s="44" t="s">
        <v>66</v>
      </c>
      <c r="M3" s="44" t="s">
        <v>16</v>
      </c>
      <c r="N3" s="45" t="s">
        <v>17</v>
      </c>
      <c r="O3" s="124"/>
      <c r="P3" s="108"/>
      <c r="Q3" s="108"/>
      <c r="R3" s="119"/>
    </row>
    <row r="4" spans="1:22" x14ac:dyDescent="0.25">
      <c r="A4" s="47">
        <v>1</v>
      </c>
      <c r="B4" s="75"/>
      <c r="C4" s="32"/>
      <c r="D4" s="35"/>
      <c r="E4" s="33"/>
      <c r="F4" s="36"/>
      <c r="G4" s="35"/>
      <c r="H4" s="33"/>
      <c r="I4" s="33"/>
      <c r="J4" s="33"/>
      <c r="K4" s="33"/>
      <c r="L4" s="33"/>
      <c r="M4" s="33"/>
      <c r="N4" s="36"/>
      <c r="O4" s="56"/>
      <c r="P4" s="34"/>
      <c r="Q4" s="34"/>
      <c r="R4" s="72" t="s">
        <v>139</v>
      </c>
      <c r="S4" s="59">
        <f>IF(COUNTA(B4:R4)=17,1,0)</f>
        <v>0</v>
      </c>
    </row>
    <row r="5" spans="1:22" x14ac:dyDescent="0.25">
      <c r="A5" s="48">
        <v>2</v>
      </c>
      <c r="B5" s="76"/>
      <c r="C5" s="55"/>
      <c r="D5" s="53"/>
      <c r="E5" s="51"/>
      <c r="F5" s="54"/>
      <c r="G5" s="53"/>
      <c r="H5" s="51"/>
      <c r="I5" s="51"/>
      <c r="J5" s="51"/>
      <c r="K5" s="51"/>
      <c r="L5" s="51"/>
      <c r="M5" s="51"/>
      <c r="N5" s="54"/>
      <c r="O5" s="57"/>
      <c r="P5" s="52"/>
      <c r="Q5" s="52"/>
      <c r="R5" s="73" t="s">
        <v>139</v>
      </c>
      <c r="S5" s="59">
        <f t="shared" ref="S5:S13" si="0">IF(COUNTA(B5:R5)=17,1,0)</f>
        <v>0</v>
      </c>
    </row>
    <row r="6" spans="1:22" x14ac:dyDescent="0.25">
      <c r="A6" s="48">
        <v>3</v>
      </c>
      <c r="B6" s="76"/>
      <c r="C6" s="55"/>
      <c r="D6" s="53"/>
      <c r="E6" s="51"/>
      <c r="F6" s="54"/>
      <c r="G6" s="53"/>
      <c r="H6" s="51"/>
      <c r="I6" s="51"/>
      <c r="J6" s="51"/>
      <c r="K6" s="51"/>
      <c r="L6" s="51"/>
      <c r="M6" s="51"/>
      <c r="N6" s="54"/>
      <c r="O6" s="57"/>
      <c r="P6" s="52"/>
      <c r="Q6" s="52"/>
      <c r="R6" s="73" t="s">
        <v>139</v>
      </c>
      <c r="S6" s="59">
        <f t="shared" si="0"/>
        <v>0</v>
      </c>
    </row>
    <row r="7" spans="1:22" x14ac:dyDescent="0.25">
      <c r="A7" s="48">
        <v>4</v>
      </c>
      <c r="B7" s="76"/>
      <c r="C7" s="55"/>
      <c r="D7" s="53"/>
      <c r="E7" s="51"/>
      <c r="F7" s="54"/>
      <c r="G7" s="53"/>
      <c r="H7" s="51"/>
      <c r="I7" s="51"/>
      <c r="J7" s="51"/>
      <c r="K7" s="51"/>
      <c r="L7" s="51"/>
      <c r="M7" s="51"/>
      <c r="N7" s="54"/>
      <c r="O7" s="57"/>
      <c r="P7" s="52"/>
      <c r="Q7" s="52"/>
      <c r="R7" s="73" t="s">
        <v>139</v>
      </c>
      <c r="S7" s="59">
        <f t="shared" si="0"/>
        <v>0</v>
      </c>
    </row>
    <row r="8" spans="1:22" x14ac:dyDescent="0.25">
      <c r="A8" s="48">
        <v>5</v>
      </c>
      <c r="B8" s="76"/>
      <c r="C8" s="55"/>
      <c r="D8" s="53"/>
      <c r="E8" s="51"/>
      <c r="F8" s="54"/>
      <c r="G8" s="53"/>
      <c r="H8" s="51"/>
      <c r="I8" s="51"/>
      <c r="J8" s="51"/>
      <c r="K8" s="51"/>
      <c r="L8" s="51"/>
      <c r="M8" s="51"/>
      <c r="N8" s="54"/>
      <c r="O8" s="57"/>
      <c r="P8" s="52"/>
      <c r="Q8" s="52"/>
      <c r="R8" s="73" t="s">
        <v>139</v>
      </c>
      <c r="S8" s="59">
        <f t="shared" si="0"/>
        <v>0</v>
      </c>
    </row>
    <row r="9" spans="1:22" x14ac:dyDescent="0.25">
      <c r="A9" s="48">
        <v>6</v>
      </c>
      <c r="B9" s="76"/>
      <c r="C9" s="55"/>
      <c r="D9" s="53"/>
      <c r="E9" s="51"/>
      <c r="F9" s="54"/>
      <c r="G9" s="53"/>
      <c r="H9" s="51"/>
      <c r="I9" s="51"/>
      <c r="J9" s="51"/>
      <c r="K9" s="51"/>
      <c r="L9" s="51"/>
      <c r="M9" s="51"/>
      <c r="N9" s="54"/>
      <c r="O9" s="57"/>
      <c r="P9" s="52"/>
      <c r="Q9" s="52"/>
      <c r="R9" s="73" t="s">
        <v>139</v>
      </c>
      <c r="S9" s="59">
        <f t="shared" si="0"/>
        <v>0</v>
      </c>
    </row>
    <row r="10" spans="1:22" x14ac:dyDescent="0.25">
      <c r="A10" s="48">
        <v>7</v>
      </c>
      <c r="B10" s="76"/>
      <c r="C10" s="55"/>
      <c r="D10" s="53"/>
      <c r="E10" s="51"/>
      <c r="F10" s="54"/>
      <c r="G10" s="53"/>
      <c r="H10" s="51"/>
      <c r="I10" s="51"/>
      <c r="J10" s="51"/>
      <c r="K10" s="51"/>
      <c r="L10" s="51"/>
      <c r="M10" s="51"/>
      <c r="N10" s="54"/>
      <c r="O10" s="57"/>
      <c r="P10" s="52"/>
      <c r="Q10" s="52"/>
      <c r="R10" s="73" t="s">
        <v>139</v>
      </c>
      <c r="S10" s="59">
        <f t="shared" si="0"/>
        <v>0</v>
      </c>
    </row>
    <row r="11" spans="1:22" x14ac:dyDescent="0.25">
      <c r="A11" s="48">
        <v>8</v>
      </c>
      <c r="B11" s="76"/>
      <c r="C11" s="55"/>
      <c r="D11" s="53"/>
      <c r="E11" s="51"/>
      <c r="F11" s="54"/>
      <c r="G11" s="53"/>
      <c r="H11" s="51"/>
      <c r="I11" s="51"/>
      <c r="J11" s="51"/>
      <c r="K11" s="51"/>
      <c r="L11" s="51"/>
      <c r="M11" s="51"/>
      <c r="N11" s="54"/>
      <c r="O11" s="57"/>
      <c r="P11" s="52"/>
      <c r="Q11" s="52"/>
      <c r="R11" s="73" t="s">
        <v>139</v>
      </c>
      <c r="S11" s="59">
        <f t="shared" si="0"/>
        <v>0</v>
      </c>
    </row>
    <row r="12" spans="1:22" x14ac:dyDescent="0.25">
      <c r="A12" s="48">
        <v>9</v>
      </c>
      <c r="B12" s="76"/>
      <c r="C12" s="55"/>
      <c r="D12" s="53"/>
      <c r="E12" s="51"/>
      <c r="F12" s="54"/>
      <c r="G12" s="53"/>
      <c r="H12" s="51"/>
      <c r="I12" s="51"/>
      <c r="J12" s="51"/>
      <c r="K12" s="51"/>
      <c r="L12" s="51"/>
      <c r="M12" s="51"/>
      <c r="N12" s="54"/>
      <c r="O12" s="57"/>
      <c r="P12" s="52"/>
      <c r="Q12" s="52"/>
      <c r="R12" s="73" t="s">
        <v>139</v>
      </c>
      <c r="S12" s="59">
        <f t="shared" si="0"/>
        <v>0</v>
      </c>
    </row>
    <row r="13" spans="1:22" ht="15.75" thickBot="1" x14ac:dyDescent="0.3">
      <c r="A13" s="49">
        <v>10</v>
      </c>
      <c r="B13" s="77"/>
      <c r="C13" s="37"/>
      <c r="D13" s="40"/>
      <c r="E13" s="38"/>
      <c r="F13" s="41"/>
      <c r="G13" s="40"/>
      <c r="H13" s="38"/>
      <c r="I13" s="38"/>
      <c r="J13" s="38"/>
      <c r="K13" s="38"/>
      <c r="L13" s="38"/>
      <c r="M13" s="38"/>
      <c r="N13" s="41"/>
      <c r="O13" s="58"/>
      <c r="P13" s="39"/>
      <c r="Q13" s="39"/>
      <c r="R13" s="74" t="s">
        <v>139</v>
      </c>
      <c r="S13" s="59">
        <f t="shared" si="0"/>
        <v>0</v>
      </c>
    </row>
    <row r="14" spans="1:22" x14ac:dyDescent="0.25">
      <c r="G14" s="60"/>
      <c r="H14" s="60"/>
      <c r="I14" s="60"/>
      <c r="J14" s="60"/>
      <c r="K14" s="60"/>
      <c r="L14" s="60"/>
      <c r="M14" s="60"/>
      <c r="N14" s="60"/>
    </row>
    <row r="15" spans="1:22" x14ac:dyDescent="0.25">
      <c r="G15" s="60"/>
      <c r="H15" s="60"/>
      <c r="I15" s="60"/>
      <c r="J15" s="60"/>
      <c r="K15" s="60"/>
      <c r="L15" s="60"/>
      <c r="M15" s="60"/>
      <c r="N15" s="60"/>
    </row>
    <row r="16" spans="1:22" x14ac:dyDescent="0.25">
      <c r="G16" s="60"/>
      <c r="H16" s="60"/>
      <c r="I16" s="60"/>
      <c r="J16" s="60"/>
      <c r="K16" s="60"/>
      <c r="L16" s="60"/>
      <c r="M16" s="60"/>
      <c r="N16" s="60"/>
    </row>
  </sheetData>
  <sheetProtection algorithmName="SHA-512" hashValue="E5HOkn+g3mKFMvUJkGwKQ02QuuEpWRiXUGQHba5V36ft5JW+AWOfv8BKwMYpa9t9k/HxzaJfr9vSKM1uY5rQQg==" saltValue="/Z1sEZT8T4/Fy385VlUzZg==" spinCount="100000" sheet="1" objects="1" scenarios="1"/>
  <mergeCells count="10">
    <mergeCell ref="Q2:Q3"/>
    <mergeCell ref="A1:R1"/>
    <mergeCell ref="A2:A3"/>
    <mergeCell ref="B2:B3"/>
    <mergeCell ref="D2:F2"/>
    <mergeCell ref="R2:R3"/>
    <mergeCell ref="G2:N2"/>
    <mergeCell ref="O2:O3"/>
    <mergeCell ref="P2:P3"/>
    <mergeCell ref="C2:C3"/>
  </mergeCells>
  <dataValidations count="10">
    <dataValidation type="whole" allowBlank="1" showInputMessage="1" showErrorMessage="1" errorTitle="Hiba!" error="Kérjük, 0 - 1000 közötti egész számot adjon meg! Ha a visszajelzett mAs-érték tört formájában jelenik meg, egész számú formára kerekítve írja be!" promptTitle="Beállított mAs-érték" prompt="Kérjük, adja meg a felvételezés során beállított, vagy a berendezés által visszajelzett mAs-értéket!" sqref="E4:E13">
      <formula1>0</formula1>
      <formula2>1000</formula2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O4:O13">
      <formula1>0</formula1>
      <formula2>5000</formula2>
    </dataValidation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44136</formula1>
    </dataValidation>
    <dataValidation allowBlank="1" showInputMessage="1" showErrorMessage="1" prompt="Kérjük, itt adja meg az adott felvétellel kapcsolatos egyéb megjegyzéseit!" sqref="R4:R13"/>
    <dataValidation type="whole" allowBlank="1" showInputMessage="1" showErrorMessage="1" errorTitle="Hiba!" error="Kérjük, 0 - 50 közötti egész számot adjon meg!" promptTitle="Beállított mezőméret" prompt="Kérjük, adja meg a beállított mezőméret szélességét és hosszúságát cm értékben!" sqref="M4:N13">
      <formula1>0</formula1>
      <formula2>50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lusz-bőr távolságot cm értékben!" sqref="H4:H13">
      <formula1>35</formula1>
      <formula2>180</formula2>
    </dataValidation>
    <dataValidation type="whole" allowBlank="1" showInputMessage="1" showErrorMessage="1" errorTitle="Hiba!" error="Kérjük, 35 - 200 közötti egész számot írjon be!" promptTitle="Fókusz-detektor távolság" prompt="Kérjük, adja meg az alkalmazott fókusz-detektor távolságot (SID) cm értékben." sqref="G4:G13">
      <formula1>35</formula1>
      <formula2>200</formula2>
    </dataValidation>
    <dataValidation type="whole" allowBlank="1" showInputMessage="1" showErrorMessage="1" errorTitle="Hiba!" error="Kérjük, 0 - 8000 közötti egész számot adjon meg!" promptTitle="Alkalmazott felvételi idő" prompt="Kérjük, adja meg a beállított, vagy a berendezés által visszajelzett felvételi idő értékét miliszekundum (ms) formájában (1 sec = 1000 ms). " sqref="F4:F13">
      <formula1>0</formula1>
      <formula2>8000</formula2>
    </dataValidation>
    <dataValidation type="whole" allowBlank="1" showInputMessage="1" showErrorMessage="1" errorTitle="Hiba!" error="Kérjük, 40 - 150 kV közötti értéket írjon be egész szám formájában!" promptTitle="Alkalmazott csőfeszültség" prompt="Kérjük, írja be a felvételezés során beállított, vagy a berendezés által visszajelzett csőfeszültésg (kV) értékét!" sqref="D4:D13">
      <formula1>40</formula1>
      <formula2>150</formula2>
    </dataValidation>
    <dataValidation type="whole" allowBlank="1" showInputMessage="1" showErrorMessage="1" errorTitle="Hiba!" error="Kérjük, 1 - 10 közötti egész számot írjon be!" promptTitle="Felvételek minősége" prompt="Kérjük, hogy 1…10 skálán adja meg az átvilágítások minőségének értékelését. A legrosszabb érték 1, azaz teljesen értékelhetetlen, a legjobb értékelés a 10-es, vagyis az elképzelhető legjobb értékelhetőségű." sqref="Q4:Q13">
      <formula1>1</formula1>
      <formula2>10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I4:I13</xm:sqref>
        </x14:dataValidation>
        <x14:dataValidation type="list" allowBlank="1" showInputMessage="1" showErrorMessage="1" errorTitle="Hiba!" error="Kérjük, válasszon a legördülő lisából!" promptTitle="AEC" prompt="Kérjük, jelölje a legördülő lista segítségével, hogy a felvétel elkészítéséhez alkalmaztak-e automatikus expozícióvezérlőt (AEC)!">
          <x14:formula1>
            <xm:f>Adatok!$J$3:$J$5</xm:f>
          </x14:formula1>
          <xm:sqref>L4:L13</xm:sqref>
        </x14:dataValidation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Adatok!$L$3:$L$14</xm:f>
          </x14:formula1>
          <xm:sqref>K4:K13</xm:sqref>
        </x14:dataValidation>
        <x14:dataValidation type="list" allowBlank="1" showInputMessage="1" showErrorMessage="1" errorTitle="Hiba!" error="Kérjük, válasszon a legördülő listából!" promptTitle="Alkalmazott fókuszbeállítás" prompt="Kérjük, válassza ki a legördülő listából a felvétel során alkalmazott fókuszbeállítást!">
          <x14:formula1>
            <xm:f>Adatok!$K$3:$K$5</xm:f>
          </x14:formula1>
          <xm:sqref>J4:J13</xm:sqref>
        </x14:dataValidation>
        <x14:dataValidation type="list" allowBlank="1" showInputMessage="1" showErrorMessage="1" errorTitle="Hiba!" error="Kérjük válasszon a legördülő listából!" promptTitle="Páciens neme" prompt="Kérjük, adja meg a páciens nemét!">
          <x14:formula1>
            <xm:f>Adatok!$I$3:$I$5</xm:f>
          </x14:formula1>
          <xm:sqref>C4:C13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Adatok!$M$3:$M$11</xm:f>
          </x14:formula1>
          <xm:sqref>P4:P13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6"/>
  <sheetViews>
    <sheetView workbookViewId="0">
      <selection activeCell="S1" sqref="S1"/>
    </sheetView>
  </sheetViews>
  <sheetFormatPr defaultRowHeight="15" x14ac:dyDescent="0.25"/>
  <cols>
    <col min="1" max="1" width="3.7109375" style="50" bestFit="1" customWidth="1"/>
    <col min="2" max="2" width="10.42578125" style="50" customWidth="1"/>
    <col min="3" max="9" width="7.140625" style="42" customWidth="1"/>
    <col min="10" max="10" width="8.42578125" style="42" bestFit="1" customWidth="1"/>
    <col min="11" max="11" width="18.5703125" style="42" bestFit="1" customWidth="1"/>
    <col min="12" max="12" width="11.42578125" style="42" customWidth="1"/>
    <col min="13" max="15" width="7.140625" style="42" customWidth="1"/>
    <col min="16" max="16" width="10.7109375" style="42" customWidth="1"/>
    <col min="17" max="17" width="5.7109375" style="42" customWidth="1"/>
    <col min="18" max="16384" width="9.140625" style="42"/>
  </cols>
  <sheetData>
    <row r="1" spans="1:22" ht="47.25" customHeight="1" thickBot="1" x14ac:dyDescent="0.3">
      <c r="A1" s="109" t="s">
        <v>144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  <c r="S1" s="65"/>
      <c r="T1" s="65"/>
      <c r="U1" s="65"/>
      <c r="V1" s="65"/>
    </row>
    <row r="2" spans="1:22" ht="31.5" customHeight="1" thickBot="1" x14ac:dyDescent="0.3">
      <c r="A2" s="112" t="s">
        <v>61</v>
      </c>
      <c r="B2" s="114" t="s">
        <v>38</v>
      </c>
      <c r="C2" s="125" t="s">
        <v>63</v>
      </c>
      <c r="D2" s="116" t="s">
        <v>6</v>
      </c>
      <c r="E2" s="117"/>
      <c r="F2" s="118"/>
      <c r="G2" s="120" t="s">
        <v>11</v>
      </c>
      <c r="H2" s="121"/>
      <c r="I2" s="121"/>
      <c r="J2" s="121"/>
      <c r="K2" s="121"/>
      <c r="L2" s="121"/>
      <c r="M2" s="121"/>
      <c r="N2" s="122"/>
      <c r="O2" s="123" t="s">
        <v>13</v>
      </c>
      <c r="P2" s="107" t="s">
        <v>14</v>
      </c>
      <c r="Q2" s="107" t="s">
        <v>46</v>
      </c>
      <c r="R2" s="114" t="s">
        <v>67</v>
      </c>
    </row>
    <row r="3" spans="1:22" ht="150.75" customHeight="1" thickBot="1" x14ac:dyDescent="0.3">
      <c r="A3" s="113"/>
      <c r="B3" s="115"/>
      <c r="C3" s="126"/>
      <c r="D3" s="43" t="s">
        <v>8</v>
      </c>
      <c r="E3" s="44" t="s">
        <v>9</v>
      </c>
      <c r="F3" s="45" t="s">
        <v>12</v>
      </c>
      <c r="G3" s="43" t="s">
        <v>65</v>
      </c>
      <c r="H3" s="46" t="s">
        <v>18</v>
      </c>
      <c r="I3" s="44" t="s">
        <v>53</v>
      </c>
      <c r="J3" s="44" t="s">
        <v>28</v>
      </c>
      <c r="K3" s="44" t="s">
        <v>15</v>
      </c>
      <c r="L3" s="44" t="s">
        <v>66</v>
      </c>
      <c r="M3" s="44" t="s">
        <v>16</v>
      </c>
      <c r="N3" s="45" t="s">
        <v>17</v>
      </c>
      <c r="O3" s="124"/>
      <c r="P3" s="108"/>
      <c r="Q3" s="108"/>
      <c r="R3" s="119"/>
    </row>
    <row r="4" spans="1:22" x14ac:dyDescent="0.25">
      <c r="A4" s="47">
        <v>1</v>
      </c>
      <c r="B4" s="75"/>
      <c r="C4" s="32"/>
      <c r="D4" s="35"/>
      <c r="E4" s="33"/>
      <c r="F4" s="36"/>
      <c r="G4" s="35"/>
      <c r="H4" s="33"/>
      <c r="I4" s="33"/>
      <c r="J4" s="33"/>
      <c r="K4" s="33"/>
      <c r="L4" s="33"/>
      <c r="M4" s="33"/>
      <c r="N4" s="36"/>
      <c r="O4" s="56"/>
      <c r="P4" s="34"/>
      <c r="Q4" s="34"/>
      <c r="R4" s="72" t="s">
        <v>139</v>
      </c>
      <c r="S4" s="59">
        <f>IF(COUNTA(B4:R4)=17,1,0)</f>
        <v>0</v>
      </c>
    </row>
    <row r="5" spans="1:22" x14ac:dyDescent="0.25">
      <c r="A5" s="48">
        <v>2</v>
      </c>
      <c r="B5" s="76"/>
      <c r="C5" s="55"/>
      <c r="D5" s="53"/>
      <c r="E5" s="51"/>
      <c r="F5" s="54"/>
      <c r="G5" s="53"/>
      <c r="H5" s="51"/>
      <c r="I5" s="51"/>
      <c r="J5" s="51"/>
      <c r="K5" s="51"/>
      <c r="L5" s="51"/>
      <c r="M5" s="51"/>
      <c r="N5" s="54"/>
      <c r="O5" s="57"/>
      <c r="P5" s="52"/>
      <c r="Q5" s="52"/>
      <c r="R5" s="73" t="s">
        <v>139</v>
      </c>
      <c r="S5" s="59">
        <f t="shared" ref="S5:S13" si="0">IF(COUNTA(B5:R5)=17,1,0)</f>
        <v>0</v>
      </c>
    </row>
    <row r="6" spans="1:22" x14ac:dyDescent="0.25">
      <c r="A6" s="48">
        <v>3</v>
      </c>
      <c r="B6" s="76"/>
      <c r="C6" s="55"/>
      <c r="D6" s="53"/>
      <c r="E6" s="51"/>
      <c r="F6" s="54"/>
      <c r="G6" s="53"/>
      <c r="H6" s="51"/>
      <c r="I6" s="51"/>
      <c r="J6" s="51"/>
      <c r="K6" s="51"/>
      <c r="L6" s="51"/>
      <c r="M6" s="51"/>
      <c r="N6" s="54"/>
      <c r="O6" s="57"/>
      <c r="P6" s="52"/>
      <c r="Q6" s="52"/>
      <c r="R6" s="73" t="s">
        <v>139</v>
      </c>
      <c r="S6" s="59">
        <f t="shared" si="0"/>
        <v>0</v>
      </c>
    </row>
    <row r="7" spans="1:22" x14ac:dyDescent="0.25">
      <c r="A7" s="48">
        <v>4</v>
      </c>
      <c r="B7" s="76"/>
      <c r="C7" s="55"/>
      <c r="D7" s="53"/>
      <c r="E7" s="51"/>
      <c r="F7" s="54"/>
      <c r="G7" s="53"/>
      <c r="H7" s="51"/>
      <c r="I7" s="51"/>
      <c r="J7" s="51"/>
      <c r="K7" s="51"/>
      <c r="L7" s="51"/>
      <c r="M7" s="51"/>
      <c r="N7" s="54"/>
      <c r="O7" s="57"/>
      <c r="P7" s="52"/>
      <c r="Q7" s="52"/>
      <c r="R7" s="73" t="s">
        <v>139</v>
      </c>
      <c r="S7" s="59">
        <f t="shared" si="0"/>
        <v>0</v>
      </c>
    </row>
    <row r="8" spans="1:22" x14ac:dyDescent="0.25">
      <c r="A8" s="48">
        <v>5</v>
      </c>
      <c r="B8" s="76"/>
      <c r="C8" s="55"/>
      <c r="D8" s="53"/>
      <c r="E8" s="51"/>
      <c r="F8" s="54"/>
      <c r="G8" s="53"/>
      <c r="H8" s="51"/>
      <c r="I8" s="51"/>
      <c r="J8" s="51"/>
      <c r="K8" s="51"/>
      <c r="L8" s="51"/>
      <c r="M8" s="51"/>
      <c r="N8" s="54"/>
      <c r="O8" s="57"/>
      <c r="P8" s="52"/>
      <c r="Q8" s="52"/>
      <c r="R8" s="73" t="s">
        <v>139</v>
      </c>
      <c r="S8" s="59">
        <f t="shared" si="0"/>
        <v>0</v>
      </c>
    </row>
    <row r="9" spans="1:22" x14ac:dyDescent="0.25">
      <c r="A9" s="48">
        <v>6</v>
      </c>
      <c r="B9" s="76"/>
      <c r="C9" s="55"/>
      <c r="D9" s="53"/>
      <c r="E9" s="51"/>
      <c r="F9" s="54"/>
      <c r="G9" s="53"/>
      <c r="H9" s="51"/>
      <c r="I9" s="51"/>
      <c r="J9" s="51"/>
      <c r="K9" s="51"/>
      <c r="L9" s="51"/>
      <c r="M9" s="51"/>
      <c r="N9" s="54"/>
      <c r="O9" s="57"/>
      <c r="P9" s="52"/>
      <c r="Q9" s="52"/>
      <c r="R9" s="73" t="s">
        <v>139</v>
      </c>
      <c r="S9" s="59">
        <f t="shared" si="0"/>
        <v>0</v>
      </c>
    </row>
    <row r="10" spans="1:22" x14ac:dyDescent="0.25">
      <c r="A10" s="48">
        <v>7</v>
      </c>
      <c r="B10" s="76"/>
      <c r="C10" s="55"/>
      <c r="D10" s="53"/>
      <c r="E10" s="51"/>
      <c r="F10" s="54"/>
      <c r="G10" s="53"/>
      <c r="H10" s="51"/>
      <c r="I10" s="51"/>
      <c r="J10" s="51"/>
      <c r="K10" s="51"/>
      <c r="L10" s="51"/>
      <c r="M10" s="51"/>
      <c r="N10" s="54"/>
      <c r="O10" s="57"/>
      <c r="P10" s="52"/>
      <c r="Q10" s="52"/>
      <c r="R10" s="73" t="s">
        <v>139</v>
      </c>
      <c r="S10" s="59">
        <f t="shared" si="0"/>
        <v>0</v>
      </c>
    </row>
    <row r="11" spans="1:22" x14ac:dyDescent="0.25">
      <c r="A11" s="48">
        <v>8</v>
      </c>
      <c r="B11" s="76"/>
      <c r="C11" s="55"/>
      <c r="D11" s="53"/>
      <c r="E11" s="51"/>
      <c r="F11" s="54"/>
      <c r="G11" s="53"/>
      <c r="H11" s="51"/>
      <c r="I11" s="51"/>
      <c r="J11" s="51"/>
      <c r="K11" s="51"/>
      <c r="L11" s="51"/>
      <c r="M11" s="51"/>
      <c r="N11" s="54"/>
      <c r="O11" s="57"/>
      <c r="P11" s="52"/>
      <c r="Q11" s="52"/>
      <c r="R11" s="73" t="s">
        <v>139</v>
      </c>
      <c r="S11" s="59">
        <f t="shared" si="0"/>
        <v>0</v>
      </c>
    </row>
    <row r="12" spans="1:22" x14ac:dyDescent="0.25">
      <c r="A12" s="48">
        <v>9</v>
      </c>
      <c r="B12" s="76"/>
      <c r="C12" s="55"/>
      <c r="D12" s="53"/>
      <c r="E12" s="51"/>
      <c r="F12" s="54"/>
      <c r="G12" s="53"/>
      <c r="H12" s="51"/>
      <c r="I12" s="51"/>
      <c r="J12" s="51"/>
      <c r="K12" s="51"/>
      <c r="L12" s="51"/>
      <c r="M12" s="51"/>
      <c r="N12" s="54"/>
      <c r="O12" s="57"/>
      <c r="P12" s="52"/>
      <c r="Q12" s="52"/>
      <c r="R12" s="73" t="s">
        <v>139</v>
      </c>
      <c r="S12" s="59">
        <f t="shared" si="0"/>
        <v>0</v>
      </c>
    </row>
    <row r="13" spans="1:22" ht="15.75" thickBot="1" x14ac:dyDescent="0.3">
      <c r="A13" s="49">
        <v>10</v>
      </c>
      <c r="B13" s="77"/>
      <c r="C13" s="37"/>
      <c r="D13" s="40"/>
      <c r="E13" s="38"/>
      <c r="F13" s="41"/>
      <c r="G13" s="40"/>
      <c r="H13" s="38"/>
      <c r="I13" s="38"/>
      <c r="J13" s="38"/>
      <c r="K13" s="38"/>
      <c r="L13" s="38"/>
      <c r="M13" s="38"/>
      <c r="N13" s="41"/>
      <c r="O13" s="58"/>
      <c r="P13" s="39"/>
      <c r="Q13" s="39"/>
      <c r="R13" s="74" t="s">
        <v>139</v>
      </c>
      <c r="S13" s="59">
        <f t="shared" si="0"/>
        <v>0</v>
      </c>
    </row>
    <row r="14" spans="1:22" x14ac:dyDescent="0.25">
      <c r="G14" s="60"/>
      <c r="H14" s="60"/>
      <c r="I14" s="60"/>
      <c r="J14" s="60"/>
      <c r="K14" s="60"/>
      <c r="L14" s="60"/>
      <c r="M14" s="60"/>
      <c r="N14" s="60"/>
    </row>
    <row r="15" spans="1:22" x14ac:dyDescent="0.25">
      <c r="G15" s="60"/>
      <c r="H15" s="60"/>
      <c r="I15" s="60"/>
      <c r="J15" s="60"/>
      <c r="K15" s="60"/>
      <c r="L15" s="60"/>
      <c r="M15" s="60"/>
      <c r="N15" s="60"/>
    </row>
    <row r="16" spans="1:22" x14ac:dyDescent="0.25">
      <c r="G16" s="60"/>
      <c r="H16" s="60"/>
      <c r="I16" s="60"/>
      <c r="J16" s="60"/>
      <c r="K16" s="60"/>
      <c r="L16" s="60"/>
      <c r="M16" s="60"/>
      <c r="N16" s="60"/>
    </row>
  </sheetData>
  <sheetProtection algorithmName="SHA-512" hashValue="zhX3rQ7RD82+/zgJaAgYlaHEK3y38XJ3ndw+6sKUsIq14QlOJnQvGFNegns+M6WWKryCt/cO4QqCfvLPbxYXMQ==" saltValue="4qleFdWmLelgKBayMppswQ==" spinCount="100000" sheet="1" objects="1" scenarios="1"/>
  <mergeCells count="10">
    <mergeCell ref="A1:R1"/>
    <mergeCell ref="A2:A3"/>
    <mergeCell ref="B2:B3"/>
    <mergeCell ref="C2:C3"/>
    <mergeCell ref="D2:F2"/>
    <mergeCell ref="G2:N2"/>
    <mergeCell ref="O2:O3"/>
    <mergeCell ref="P2:P3"/>
    <mergeCell ref="Q2:Q3"/>
    <mergeCell ref="R2:R3"/>
  </mergeCells>
  <dataValidations count="10">
    <dataValidation type="whole" allowBlank="1" showInputMessage="1" showErrorMessage="1" errorTitle="Hiba!" error="Kérjük, 40 - 150 kV közötti értéket írjon be egész szám formájában!" promptTitle="Alkalmazott csőfeszültség" prompt="Kérjük, írja be a felvételezés során beállított, vagy a berendezés által visszajelzett csőfeszültésg (kV) értékét!" sqref="D4:D13">
      <formula1>40</formula1>
      <formula2>150</formula2>
    </dataValidation>
    <dataValidation type="whole" allowBlank="1" showInputMessage="1" showErrorMessage="1" errorTitle="Hiba!" error="Kérjük, 0 - 8000 közötti egész számot adjon meg!" promptTitle="Alkalmazott felvételi idő" prompt="Kérjük, adja meg a beállított, vagy a berendezés által visszajelzett felvételi idő értékét miliszekundum (ms) formájában (1 sec = 1000 ms). " sqref="F4:F13">
      <formula1>0</formula1>
      <formula2>8000</formula2>
    </dataValidation>
    <dataValidation type="whole" allowBlank="1" showInputMessage="1" showErrorMessage="1" errorTitle="Hiba!" error="Kérjük, 35 - 200 közötti egész számot írjon be!" promptTitle="Fókusz-detektor távolság" prompt="Kérjük, adja meg az alkalmazott fókusz-detektor távolságot (SID) cm értékben." sqref="G4:G13">
      <formula1>35</formula1>
      <formula2>200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lusz-bőr távolságot cm értékben!" sqref="H4:H13">
      <formula1>35</formula1>
      <formula2>180</formula2>
    </dataValidation>
    <dataValidation type="whole" allowBlank="1" showInputMessage="1" showErrorMessage="1" errorTitle="Hiba!" error="Kérjük, 0 - 50 közötti egész számot adjon meg!" promptTitle="Beállított mezőméret" prompt="Kérjük, adja meg a beállított mezőméret szélességét és hosszúságát cm értékben!" sqref="M4:N13">
      <formula1>0</formula1>
      <formula2>50</formula2>
    </dataValidation>
    <dataValidation allowBlank="1" showInputMessage="1" showErrorMessage="1" prompt="Kérjük, itt adja meg az adott felvétellel kapcsolatos egyéb megjegyzéseit!" sqref="R4:R13"/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44136</formula1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O4:O13">
      <formula1>0</formula1>
      <formula2>5000</formula2>
    </dataValidation>
    <dataValidation type="whole" allowBlank="1" showInputMessage="1" showErrorMessage="1" errorTitle="Hiba!" error="Kérjük, 0 - 1000 közötti egész számot adjon meg! Ha a visszajelzett mAs-érték tört formájában jelenik meg, egész számú formára kerekítve írja be!" promptTitle="Beállított mAs-érték" prompt="Kérjük, adja meg a felvételezés során beállított, vagy a berendezés által visszajelzett mAs-értéket!" sqref="E4:E13">
      <formula1>0</formula1>
      <formula2>1000</formula2>
    </dataValidation>
    <dataValidation type="whole" allowBlank="1" showInputMessage="1" showErrorMessage="1" errorTitle="Hiba!" error="Kérjük, 1 - 10 közötti egész számot írjon be!" promptTitle="Felvételek minősége" prompt="Kérjük, hogy 1…10 skálán adja meg az átvilágítások minőségének értékelését. A legrosszabb érték 1, azaz teljesen értékelhetetlen, a legjobb értékelés a 10-es, vagyis az elképzelhető legjobb értékelhetőségű." sqref="Q4:Q13">
      <formula1>1</formula1>
      <formula2>10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Hiba!" error="Kérjük válasszon a legördülő listából!" promptTitle="Páciens neme" prompt="Kérjük, adja meg a páciens nemét!">
          <x14:formula1>
            <xm:f>Adatok!$I$3:$I$5</xm:f>
          </x14:formula1>
          <xm:sqref>C4:C13</xm:sqref>
        </x14:dataValidation>
        <x14:dataValidation type="list" allowBlank="1" showInputMessage="1" showErrorMessage="1" errorTitle="Hiba!" error="Kérjük, válasszon a legördülő listából!" promptTitle="Alkalmazott fókuszbeállítás" prompt="Kérjük, válassza ki a legördülő listából a felvétel során alkalmazott fókuszbeállítást!">
          <x14:formula1>
            <xm:f>Adatok!$K$3:$K$5</xm:f>
          </x14:formula1>
          <xm:sqref>J4:J13</xm:sqref>
        </x14:dataValidation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Adatok!$L$3:$L$14</xm:f>
          </x14:formula1>
          <xm:sqref>K4:K13</xm:sqref>
        </x14:dataValidation>
        <x14:dataValidation type="list" allowBlank="1" showInputMessage="1" showErrorMessage="1" errorTitle="Hiba!" error="Kérjük, válasszon a legördülő lisából!" promptTitle="AEC" prompt="Kérjük, jelölje a legördülő lista segítségével, hogy a felvétel elkészítéséhez alkalmaztak-e automatikus expozícióvezérlőt (AEC)!">
          <x14:formula1>
            <xm:f>Adatok!$J$3:$J$5</xm:f>
          </x14:formula1>
          <xm:sqref>L4:L13</xm:sqref>
        </x14:dataValidation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I4:I13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Adatok!$M$3:$M$11</xm:f>
          </x14:formula1>
          <xm:sqref>P4:P13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V16"/>
  <sheetViews>
    <sheetView workbookViewId="0">
      <selection activeCell="S1" sqref="S1"/>
    </sheetView>
  </sheetViews>
  <sheetFormatPr defaultRowHeight="15" x14ac:dyDescent="0.25"/>
  <cols>
    <col min="1" max="1" width="3.7109375" style="50" bestFit="1" customWidth="1"/>
    <col min="2" max="2" width="10.42578125" style="50" customWidth="1"/>
    <col min="3" max="9" width="7.140625" style="42" customWidth="1"/>
    <col min="10" max="10" width="8.42578125" style="42" bestFit="1" customWidth="1"/>
    <col min="11" max="11" width="18.5703125" style="42" bestFit="1" customWidth="1"/>
    <col min="12" max="12" width="11.42578125" style="42" customWidth="1"/>
    <col min="13" max="15" width="7.140625" style="42" customWidth="1"/>
    <col min="16" max="16" width="10.7109375" style="42" customWidth="1"/>
    <col min="17" max="17" width="5.7109375" style="42" customWidth="1"/>
    <col min="18" max="16384" width="9.140625" style="42"/>
  </cols>
  <sheetData>
    <row r="1" spans="1:22" ht="47.25" customHeight="1" thickBot="1" x14ac:dyDescent="0.3">
      <c r="A1" s="109" t="s">
        <v>145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  <c r="S1" s="65"/>
      <c r="T1" s="65"/>
      <c r="U1" s="65"/>
      <c r="V1" s="65"/>
    </row>
    <row r="2" spans="1:22" ht="31.5" customHeight="1" thickBot="1" x14ac:dyDescent="0.3">
      <c r="A2" s="112" t="s">
        <v>61</v>
      </c>
      <c r="B2" s="114" t="s">
        <v>38</v>
      </c>
      <c r="C2" s="125" t="s">
        <v>63</v>
      </c>
      <c r="D2" s="116" t="s">
        <v>6</v>
      </c>
      <c r="E2" s="117"/>
      <c r="F2" s="118"/>
      <c r="G2" s="120" t="s">
        <v>11</v>
      </c>
      <c r="H2" s="121"/>
      <c r="I2" s="121"/>
      <c r="J2" s="121"/>
      <c r="K2" s="121"/>
      <c r="L2" s="121"/>
      <c r="M2" s="121"/>
      <c r="N2" s="122"/>
      <c r="O2" s="123" t="s">
        <v>13</v>
      </c>
      <c r="P2" s="107" t="s">
        <v>14</v>
      </c>
      <c r="Q2" s="107" t="s">
        <v>46</v>
      </c>
      <c r="R2" s="114" t="s">
        <v>67</v>
      </c>
    </row>
    <row r="3" spans="1:22" ht="150.75" customHeight="1" thickBot="1" x14ac:dyDescent="0.3">
      <c r="A3" s="113"/>
      <c r="B3" s="115"/>
      <c r="C3" s="126"/>
      <c r="D3" s="43" t="s">
        <v>8</v>
      </c>
      <c r="E3" s="44" t="s">
        <v>9</v>
      </c>
      <c r="F3" s="45" t="s">
        <v>12</v>
      </c>
      <c r="G3" s="43" t="s">
        <v>65</v>
      </c>
      <c r="H3" s="46" t="s">
        <v>18</v>
      </c>
      <c r="I3" s="44" t="s">
        <v>53</v>
      </c>
      <c r="J3" s="44" t="s">
        <v>28</v>
      </c>
      <c r="K3" s="44" t="s">
        <v>15</v>
      </c>
      <c r="L3" s="44" t="s">
        <v>66</v>
      </c>
      <c r="M3" s="44" t="s">
        <v>16</v>
      </c>
      <c r="N3" s="45" t="s">
        <v>17</v>
      </c>
      <c r="O3" s="124"/>
      <c r="P3" s="108"/>
      <c r="Q3" s="108"/>
      <c r="R3" s="119"/>
    </row>
    <row r="4" spans="1:22" x14ac:dyDescent="0.25">
      <c r="A4" s="47">
        <v>1</v>
      </c>
      <c r="B4" s="75"/>
      <c r="C4" s="32"/>
      <c r="D4" s="35"/>
      <c r="E4" s="33"/>
      <c r="F4" s="36"/>
      <c r="G4" s="35"/>
      <c r="H4" s="33"/>
      <c r="I4" s="33"/>
      <c r="J4" s="33"/>
      <c r="K4" s="33"/>
      <c r="L4" s="33"/>
      <c r="M4" s="33"/>
      <c r="N4" s="36"/>
      <c r="O4" s="56"/>
      <c r="P4" s="34"/>
      <c r="Q4" s="34"/>
      <c r="R4" s="72" t="s">
        <v>139</v>
      </c>
      <c r="S4" s="59">
        <f>IF(COUNTA(B4:R4)=17,1,0)</f>
        <v>0</v>
      </c>
    </row>
    <row r="5" spans="1:22" x14ac:dyDescent="0.25">
      <c r="A5" s="48">
        <v>2</v>
      </c>
      <c r="B5" s="76"/>
      <c r="C5" s="55"/>
      <c r="D5" s="53"/>
      <c r="E5" s="51"/>
      <c r="F5" s="54"/>
      <c r="G5" s="53"/>
      <c r="H5" s="51"/>
      <c r="I5" s="51"/>
      <c r="J5" s="51"/>
      <c r="K5" s="51"/>
      <c r="L5" s="51"/>
      <c r="M5" s="51"/>
      <c r="N5" s="54"/>
      <c r="O5" s="57"/>
      <c r="P5" s="52"/>
      <c r="Q5" s="52"/>
      <c r="R5" s="73" t="s">
        <v>139</v>
      </c>
      <c r="S5" s="59">
        <f t="shared" ref="S5:S13" si="0">IF(COUNTA(B5:R5)=17,1,0)</f>
        <v>0</v>
      </c>
    </row>
    <row r="6" spans="1:22" x14ac:dyDescent="0.25">
      <c r="A6" s="48">
        <v>3</v>
      </c>
      <c r="B6" s="76"/>
      <c r="C6" s="55"/>
      <c r="D6" s="53"/>
      <c r="E6" s="51"/>
      <c r="F6" s="54"/>
      <c r="G6" s="53"/>
      <c r="H6" s="51"/>
      <c r="I6" s="51"/>
      <c r="J6" s="51"/>
      <c r="K6" s="51"/>
      <c r="L6" s="51"/>
      <c r="M6" s="51"/>
      <c r="N6" s="54"/>
      <c r="O6" s="57"/>
      <c r="P6" s="52"/>
      <c r="Q6" s="52"/>
      <c r="R6" s="73" t="s">
        <v>139</v>
      </c>
      <c r="S6" s="59">
        <f t="shared" si="0"/>
        <v>0</v>
      </c>
    </row>
    <row r="7" spans="1:22" x14ac:dyDescent="0.25">
      <c r="A7" s="48">
        <v>4</v>
      </c>
      <c r="B7" s="76"/>
      <c r="C7" s="55"/>
      <c r="D7" s="53"/>
      <c r="E7" s="51"/>
      <c r="F7" s="54"/>
      <c r="G7" s="53"/>
      <c r="H7" s="51"/>
      <c r="I7" s="51"/>
      <c r="J7" s="51"/>
      <c r="K7" s="51"/>
      <c r="L7" s="51"/>
      <c r="M7" s="51"/>
      <c r="N7" s="54"/>
      <c r="O7" s="57"/>
      <c r="P7" s="52"/>
      <c r="Q7" s="52"/>
      <c r="R7" s="73" t="s">
        <v>139</v>
      </c>
      <c r="S7" s="59">
        <f t="shared" si="0"/>
        <v>0</v>
      </c>
    </row>
    <row r="8" spans="1:22" x14ac:dyDescent="0.25">
      <c r="A8" s="48">
        <v>5</v>
      </c>
      <c r="B8" s="76"/>
      <c r="C8" s="55"/>
      <c r="D8" s="53"/>
      <c r="E8" s="51"/>
      <c r="F8" s="54"/>
      <c r="G8" s="53"/>
      <c r="H8" s="51"/>
      <c r="I8" s="51"/>
      <c r="J8" s="51"/>
      <c r="K8" s="51"/>
      <c r="L8" s="51"/>
      <c r="M8" s="51"/>
      <c r="N8" s="54"/>
      <c r="O8" s="57"/>
      <c r="P8" s="52"/>
      <c r="Q8" s="52"/>
      <c r="R8" s="73" t="s">
        <v>139</v>
      </c>
      <c r="S8" s="59">
        <f t="shared" si="0"/>
        <v>0</v>
      </c>
    </row>
    <row r="9" spans="1:22" x14ac:dyDescent="0.25">
      <c r="A9" s="48">
        <v>6</v>
      </c>
      <c r="B9" s="76"/>
      <c r="C9" s="55"/>
      <c r="D9" s="53"/>
      <c r="E9" s="51"/>
      <c r="F9" s="54"/>
      <c r="G9" s="53"/>
      <c r="H9" s="51"/>
      <c r="I9" s="51"/>
      <c r="J9" s="51"/>
      <c r="K9" s="51"/>
      <c r="L9" s="51"/>
      <c r="M9" s="51"/>
      <c r="N9" s="54"/>
      <c r="O9" s="57"/>
      <c r="P9" s="52"/>
      <c r="Q9" s="52"/>
      <c r="R9" s="73" t="s">
        <v>139</v>
      </c>
      <c r="S9" s="59">
        <f t="shared" si="0"/>
        <v>0</v>
      </c>
    </row>
    <row r="10" spans="1:22" x14ac:dyDescent="0.25">
      <c r="A10" s="48">
        <v>7</v>
      </c>
      <c r="B10" s="76"/>
      <c r="C10" s="55"/>
      <c r="D10" s="53"/>
      <c r="E10" s="51"/>
      <c r="F10" s="54"/>
      <c r="G10" s="53"/>
      <c r="H10" s="51"/>
      <c r="I10" s="51"/>
      <c r="J10" s="51"/>
      <c r="K10" s="51"/>
      <c r="L10" s="51"/>
      <c r="M10" s="51"/>
      <c r="N10" s="54"/>
      <c r="O10" s="57"/>
      <c r="P10" s="52"/>
      <c r="Q10" s="52"/>
      <c r="R10" s="73" t="s">
        <v>139</v>
      </c>
      <c r="S10" s="59">
        <f t="shared" si="0"/>
        <v>0</v>
      </c>
    </row>
    <row r="11" spans="1:22" x14ac:dyDescent="0.25">
      <c r="A11" s="48">
        <v>8</v>
      </c>
      <c r="B11" s="76"/>
      <c r="C11" s="55"/>
      <c r="D11" s="53"/>
      <c r="E11" s="51"/>
      <c r="F11" s="54"/>
      <c r="G11" s="53"/>
      <c r="H11" s="51"/>
      <c r="I11" s="51"/>
      <c r="J11" s="51"/>
      <c r="K11" s="51"/>
      <c r="L11" s="51"/>
      <c r="M11" s="51"/>
      <c r="N11" s="54"/>
      <c r="O11" s="57"/>
      <c r="P11" s="52"/>
      <c r="Q11" s="52"/>
      <c r="R11" s="73" t="s">
        <v>139</v>
      </c>
      <c r="S11" s="59">
        <f t="shared" si="0"/>
        <v>0</v>
      </c>
    </row>
    <row r="12" spans="1:22" x14ac:dyDescent="0.25">
      <c r="A12" s="48">
        <v>9</v>
      </c>
      <c r="B12" s="76"/>
      <c r="C12" s="55"/>
      <c r="D12" s="53"/>
      <c r="E12" s="51"/>
      <c r="F12" s="54"/>
      <c r="G12" s="53"/>
      <c r="H12" s="51"/>
      <c r="I12" s="51"/>
      <c r="J12" s="51"/>
      <c r="K12" s="51"/>
      <c r="L12" s="51"/>
      <c r="M12" s="51"/>
      <c r="N12" s="54"/>
      <c r="O12" s="57"/>
      <c r="P12" s="52"/>
      <c r="Q12" s="52"/>
      <c r="R12" s="73" t="s">
        <v>139</v>
      </c>
      <c r="S12" s="59">
        <f t="shared" si="0"/>
        <v>0</v>
      </c>
    </row>
    <row r="13" spans="1:22" ht="15.75" thickBot="1" x14ac:dyDescent="0.3">
      <c r="A13" s="49">
        <v>10</v>
      </c>
      <c r="B13" s="77"/>
      <c r="C13" s="37"/>
      <c r="D13" s="40"/>
      <c r="E13" s="38"/>
      <c r="F13" s="41"/>
      <c r="G13" s="40"/>
      <c r="H13" s="38"/>
      <c r="I13" s="38"/>
      <c r="J13" s="38"/>
      <c r="K13" s="38"/>
      <c r="L13" s="38"/>
      <c r="M13" s="38"/>
      <c r="N13" s="41"/>
      <c r="O13" s="58"/>
      <c r="P13" s="39"/>
      <c r="Q13" s="39"/>
      <c r="R13" s="74" t="s">
        <v>139</v>
      </c>
      <c r="S13" s="59">
        <f t="shared" si="0"/>
        <v>0</v>
      </c>
    </row>
    <row r="14" spans="1:22" x14ac:dyDescent="0.25">
      <c r="G14" s="60"/>
      <c r="H14" s="60"/>
      <c r="I14" s="60"/>
      <c r="J14" s="60"/>
      <c r="K14" s="60"/>
      <c r="L14" s="60"/>
      <c r="M14" s="60"/>
      <c r="N14" s="60"/>
    </row>
    <row r="15" spans="1:22" x14ac:dyDescent="0.25">
      <c r="G15" s="60"/>
      <c r="H15" s="60"/>
      <c r="I15" s="60"/>
      <c r="J15" s="60"/>
      <c r="K15" s="60"/>
      <c r="L15" s="60"/>
      <c r="M15" s="60"/>
      <c r="N15" s="60"/>
    </row>
    <row r="16" spans="1:22" x14ac:dyDescent="0.25">
      <c r="G16" s="60"/>
      <c r="H16" s="60"/>
      <c r="I16" s="60"/>
      <c r="J16" s="60"/>
      <c r="K16" s="60"/>
      <c r="L16" s="60"/>
      <c r="M16" s="60"/>
      <c r="N16" s="60"/>
    </row>
  </sheetData>
  <sheetProtection algorithmName="SHA-512" hashValue="kHzHqjRst7XL4o24ol+8ngLrKMRbB55oZ6cdmCdKx37h9VY4V3Ix454wCTpQM3MVrJ6sQD86wl1EaI6nsVAUTQ==" saltValue="lnKUsT3ruCde7lPsl80y6Q==" spinCount="100000" sheet="1" objects="1" scenarios="1"/>
  <mergeCells count="10">
    <mergeCell ref="A1:R1"/>
    <mergeCell ref="A2:A3"/>
    <mergeCell ref="B2:B3"/>
    <mergeCell ref="C2:C3"/>
    <mergeCell ref="D2:F2"/>
    <mergeCell ref="G2:N2"/>
    <mergeCell ref="O2:O3"/>
    <mergeCell ref="P2:P3"/>
    <mergeCell ref="Q2:Q3"/>
    <mergeCell ref="R2:R3"/>
  </mergeCells>
  <dataValidations count="10">
    <dataValidation type="whole" allowBlank="1" showInputMessage="1" showErrorMessage="1" errorTitle="Hiba!" error="Kérjük, 40 - 150 kV közötti értéket írjon be egész szám formájában!" promptTitle="Alkalmazott csőfeszültség" prompt="Kérjük, írja be a felvételezés során beállított, vagy a berendezés által visszajelzett csőfeszültésg (kV) értékét!" sqref="D4:D13">
      <formula1>40</formula1>
      <formula2>150</formula2>
    </dataValidation>
    <dataValidation type="whole" allowBlank="1" showInputMessage="1" showErrorMessage="1" errorTitle="Hiba!" error="Kérjük, 0 - 8000 közötti egész számot adjon meg!" promptTitle="Alkalmazott felvételi idő" prompt="Kérjük, adja meg a beállított, vagy a berendezés által visszajelzett felvételi idő értékét miliszekundum (ms) formájában (1 sec = 1000 ms). " sqref="F4:F13">
      <formula1>0</formula1>
      <formula2>8000</formula2>
    </dataValidation>
    <dataValidation type="whole" allowBlank="1" showInputMessage="1" showErrorMessage="1" errorTitle="Hiba!" error="Kérjük, 35 - 200 közötti egész számot írjon be!" promptTitle="Fókusz-detektor távolság" prompt="Kérjük, adja meg az alkalmazott fókusz-detektor távolságot (SID) cm értékben." sqref="G4:G13">
      <formula1>35</formula1>
      <formula2>200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lusz-bőr távolságot cm értékben!" sqref="H4:H13">
      <formula1>35</formula1>
      <formula2>180</formula2>
    </dataValidation>
    <dataValidation type="whole" allowBlank="1" showInputMessage="1" showErrorMessage="1" errorTitle="Hiba!" error="Kérjük, 0 - 50 közötti egész számot adjon meg!" promptTitle="Beállított mezőméret" prompt="Kérjük, adja meg a beállított mezőméret szélességét és hosszúságát cm értékben!" sqref="M4:N13">
      <formula1>0</formula1>
      <formula2>50</formula2>
    </dataValidation>
    <dataValidation allowBlank="1" showInputMessage="1" showErrorMessage="1" prompt="Kérjük, itt adja meg az adott felvétellel kapcsolatos egyéb megjegyzéseit!" sqref="R4:R13"/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44136</formula1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O4:O13">
      <formula1>0</formula1>
      <formula2>5000</formula2>
    </dataValidation>
    <dataValidation type="whole" allowBlank="1" showInputMessage="1" showErrorMessage="1" errorTitle="Hiba!" error="Kérjük, 0 - 1000 közötti egész számot adjon meg! Ha a visszajelzett mAs-érték tört formájában jelenik meg, egész számú formára kerekítve írja be!" promptTitle="Beállított mAs-érték" prompt="Kérjük, adja meg a felvételezés során beállított, vagy a berendezés által visszajelzett mAs-értéket!" sqref="E4:E13">
      <formula1>0</formula1>
      <formula2>1000</formula2>
    </dataValidation>
    <dataValidation type="whole" allowBlank="1" showInputMessage="1" showErrorMessage="1" errorTitle="Hiba!" error="Kérjük, 1 - 10 közötti egész számot írjon be!" promptTitle="Felvételek minősége" prompt="Kérjük, hogy 1…10 skálán adja meg az átvilágítások minőségének értékelését. A legrosszabb érték 1, azaz teljesen értékelhetetlen, a legjobb értékelés a 10-es, vagyis az elképzelhető legjobb értékelhetőségű." sqref="Q4:Q13">
      <formula1>1</formula1>
      <formula2>10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Hiba!" error="Kérjük válasszon a legördülő listából!" promptTitle="Páciens neme" prompt="Kérjük, adja meg a páciens nemét!">
          <x14:formula1>
            <xm:f>Adatok!$I$3:$I$5</xm:f>
          </x14:formula1>
          <xm:sqref>C4:C13</xm:sqref>
        </x14:dataValidation>
        <x14:dataValidation type="list" allowBlank="1" showInputMessage="1" showErrorMessage="1" errorTitle="Hiba!" error="Kérjük, válasszon a legördülő listából!" promptTitle="Alkalmazott fókuszbeállítás" prompt="Kérjük, válassza ki a legördülő listából a felvétel során alkalmazott fókuszbeállítást!">
          <x14:formula1>
            <xm:f>Adatok!$K$3:$K$5</xm:f>
          </x14:formula1>
          <xm:sqref>J4:J13</xm:sqref>
        </x14:dataValidation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Adatok!$L$3:$L$14</xm:f>
          </x14:formula1>
          <xm:sqref>K4:K13</xm:sqref>
        </x14:dataValidation>
        <x14:dataValidation type="list" allowBlank="1" showInputMessage="1" showErrorMessage="1" errorTitle="Hiba!" error="Kérjük, válasszon a legördülő lisából!" promptTitle="AEC" prompt="Kérjük, jelölje a legördülő lista segítségével, hogy a felvétel elkészítéséhez alkalmaztak-e automatikus expozícióvezérlőt (AEC)!">
          <x14:formula1>
            <xm:f>Adatok!$J$3:$J$5</xm:f>
          </x14:formula1>
          <xm:sqref>L4:L13</xm:sqref>
        </x14:dataValidation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I4:I13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Adatok!$M$3:$M$11</xm:f>
          </x14:formula1>
          <xm:sqref>P4:P13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6"/>
  <sheetViews>
    <sheetView workbookViewId="0">
      <selection activeCell="S1" sqref="S1"/>
    </sheetView>
  </sheetViews>
  <sheetFormatPr defaultRowHeight="15" x14ac:dyDescent="0.25"/>
  <cols>
    <col min="1" max="1" width="3.7109375" style="50" bestFit="1" customWidth="1"/>
    <col min="2" max="2" width="10.42578125" style="50" customWidth="1"/>
    <col min="3" max="9" width="7.140625" style="42" customWidth="1"/>
    <col min="10" max="10" width="8.42578125" style="42" bestFit="1" customWidth="1"/>
    <col min="11" max="11" width="18.5703125" style="42" bestFit="1" customWidth="1"/>
    <col min="12" max="12" width="11.42578125" style="42" customWidth="1"/>
    <col min="13" max="15" width="7.140625" style="42" customWidth="1"/>
    <col min="16" max="16" width="10.7109375" style="42" customWidth="1"/>
    <col min="17" max="17" width="5.7109375" style="42" customWidth="1"/>
    <col min="18" max="16384" width="9.140625" style="42"/>
  </cols>
  <sheetData>
    <row r="1" spans="1:22" ht="47.25" customHeight="1" thickBot="1" x14ac:dyDescent="0.3">
      <c r="A1" s="109" t="s">
        <v>146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  <c r="S1" s="65"/>
      <c r="T1" s="65"/>
      <c r="U1" s="65"/>
      <c r="V1" s="65"/>
    </row>
    <row r="2" spans="1:22" ht="31.5" customHeight="1" thickBot="1" x14ac:dyDescent="0.3">
      <c r="A2" s="112" t="s">
        <v>61</v>
      </c>
      <c r="B2" s="114" t="s">
        <v>38</v>
      </c>
      <c r="C2" s="125" t="s">
        <v>63</v>
      </c>
      <c r="D2" s="116" t="s">
        <v>6</v>
      </c>
      <c r="E2" s="117"/>
      <c r="F2" s="118"/>
      <c r="G2" s="120" t="s">
        <v>11</v>
      </c>
      <c r="H2" s="121"/>
      <c r="I2" s="121"/>
      <c r="J2" s="121"/>
      <c r="K2" s="121"/>
      <c r="L2" s="121"/>
      <c r="M2" s="121"/>
      <c r="N2" s="122"/>
      <c r="O2" s="123" t="s">
        <v>13</v>
      </c>
      <c r="P2" s="107" t="s">
        <v>14</v>
      </c>
      <c r="Q2" s="107" t="s">
        <v>46</v>
      </c>
      <c r="R2" s="114" t="s">
        <v>67</v>
      </c>
    </row>
    <row r="3" spans="1:22" ht="150.75" customHeight="1" thickBot="1" x14ac:dyDescent="0.3">
      <c r="A3" s="113"/>
      <c r="B3" s="115"/>
      <c r="C3" s="126"/>
      <c r="D3" s="43" t="s">
        <v>8</v>
      </c>
      <c r="E3" s="44" t="s">
        <v>9</v>
      </c>
      <c r="F3" s="45" t="s">
        <v>12</v>
      </c>
      <c r="G3" s="43" t="s">
        <v>65</v>
      </c>
      <c r="H3" s="46" t="s">
        <v>18</v>
      </c>
      <c r="I3" s="44" t="s">
        <v>53</v>
      </c>
      <c r="J3" s="44" t="s">
        <v>28</v>
      </c>
      <c r="K3" s="44" t="s">
        <v>15</v>
      </c>
      <c r="L3" s="44" t="s">
        <v>66</v>
      </c>
      <c r="M3" s="44" t="s">
        <v>16</v>
      </c>
      <c r="N3" s="45" t="s">
        <v>17</v>
      </c>
      <c r="O3" s="124"/>
      <c r="P3" s="108"/>
      <c r="Q3" s="108"/>
      <c r="R3" s="119"/>
    </row>
    <row r="4" spans="1:22" x14ac:dyDescent="0.25">
      <c r="A4" s="47">
        <v>1</v>
      </c>
      <c r="B4" s="75"/>
      <c r="C4" s="32"/>
      <c r="D4" s="35"/>
      <c r="E4" s="33"/>
      <c r="F4" s="36"/>
      <c r="G4" s="35"/>
      <c r="H4" s="33"/>
      <c r="I4" s="33"/>
      <c r="J4" s="33"/>
      <c r="K4" s="33"/>
      <c r="L4" s="33"/>
      <c r="M4" s="33"/>
      <c r="N4" s="36"/>
      <c r="O4" s="56"/>
      <c r="P4" s="34"/>
      <c r="Q4" s="34"/>
      <c r="R4" s="72" t="s">
        <v>139</v>
      </c>
      <c r="S4" s="59">
        <f>IF(COUNTA(B4:R4)=17,1,0)</f>
        <v>0</v>
      </c>
    </row>
    <row r="5" spans="1:22" x14ac:dyDescent="0.25">
      <c r="A5" s="48">
        <v>2</v>
      </c>
      <c r="B5" s="76"/>
      <c r="C5" s="55"/>
      <c r="D5" s="53"/>
      <c r="E5" s="51"/>
      <c r="F5" s="54"/>
      <c r="G5" s="53"/>
      <c r="H5" s="51"/>
      <c r="I5" s="51"/>
      <c r="J5" s="51"/>
      <c r="K5" s="51"/>
      <c r="L5" s="51"/>
      <c r="M5" s="51"/>
      <c r="N5" s="54"/>
      <c r="O5" s="57"/>
      <c r="P5" s="52"/>
      <c r="Q5" s="52"/>
      <c r="R5" s="73" t="s">
        <v>139</v>
      </c>
      <c r="S5" s="59">
        <f t="shared" ref="S5:S13" si="0">IF(COUNTA(B5:R5)=17,1,0)</f>
        <v>0</v>
      </c>
    </row>
    <row r="6" spans="1:22" x14ac:dyDescent="0.25">
      <c r="A6" s="48">
        <v>3</v>
      </c>
      <c r="B6" s="76"/>
      <c r="C6" s="55"/>
      <c r="D6" s="53"/>
      <c r="E6" s="51"/>
      <c r="F6" s="54"/>
      <c r="G6" s="53"/>
      <c r="H6" s="51"/>
      <c r="I6" s="51"/>
      <c r="J6" s="51"/>
      <c r="K6" s="51"/>
      <c r="L6" s="51"/>
      <c r="M6" s="51"/>
      <c r="N6" s="54"/>
      <c r="O6" s="57"/>
      <c r="P6" s="52"/>
      <c r="Q6" s="52"/>
      <c r="R6" s="73" t="s">
        <v>139</v>
      </c>
      <c r="S6" s="59">
        <f t="shared" si="0"/>
        <v>0</v>
      </c>
    </row>
    <row r="7" spans="1:22" x14ac:dyDescent="0.25">
      <c r="A7" s="48">
        <v>4</v>
      </c>
      <c r="B7" s="76"/>
      <c r="C7" s="55"/>
      <c r="D7" s="53"/>
      <c r="E7" s="51"/>
      <c r="F7" s="54"/>
      <c r="G7" s="53"/>
      <c r="H7" s="51"/>
      <c r="I7" s="51"/>
      <c r="J7" s="51"/>
      <c r="K7" s="51"/>
      <c r="L7" s="51"/>
      <c r="M7" s="51"/>
      <c r="N7" s="54"/>
      <c r="O7" s="57"/>
      <c r="P7" s="52"/>
      <c r="Q7" s="52"/>
      <c r="R7" s="73" t="s">
        <v>139</v>
      </c>
      <c r="S7" s="59">
        <f t="shared" si="0"/>
        <v>0</v>
      </c>
    </row>
    <row r="8" spans="1:22" x14ac:dyDescent="0.25">
      <c r="A8" s="48">
        <v>5</v>
      </c>
      <c r="B8" s="76"/>
      <c r="C8" s="55"/>
      <c r="D8" s="53"/>
      <c r="E8" s="51"/>
      <c r="F8" s="54"/>
      <c r="G8" s="53"/>
      <c r="H8" s="51"/>
      <c r="I8" s="51"/>
      <c r="J8" s="51"/>
      <c r="K8" s="51"/>
      <c r="L8" s="51"/>
      <c r="M8" s="51"/>
      <c r="N8" s="54"/>
      <c r="O8" s="57"/>
      <c r="P8" s="52"/>
      <c r="Q8" s="52"/>
      <c r="R8" s="73" t="s">
        <v>139</v>
      </c>
      <c r="S8" s="59">
        <f t="shared" si="0"/>
        <v>0</v>
      </c>
    </row>
    <row r="9" spans="1:22" x14ac:dyDescent="0.25">
      <c r="A9" s="48">
        <v>6</v>
      </c>
      <c r="B9" s="76"/>
      <c r="C9" s="55"/>
      <c r="D9" s="53"/>
      <c r="E9" s="51"/>
      <c r="F9" s="54"/>
      <c r="G9" s="53"/>
      <c r="H9" s="51"/>
      <c r="I9" s="51"/>
      <c r="J9" s="51"/>
      <c r="K9" s="51"/>
      <c r="L9" s="51"/>
      <c r="M9" s="51"/>
      <c r="N9" s="54"/>
      <c r="O9" s="57"/>
      <c r="P9" s="52"/>
      <c r="Q9" s="52"/>
      <c r="R9" s="73" t="s">
        <v>139</v>
      </c>
      <c r="S9" s="59">
        <f t="shared" si="0"/>
        <v>0</v>
      </c>
    </row>
    <row r="10" spans="1:22" x14ac:dyDescent="0.25">
      <c r="A10" s="48">
        <v>7</v>
      </c>
      <c r="B10" s="76"/>
      <c r="C10" s="55"/>
      <c r="D10" s="53"/>
      <c r="E10" s="51"/>
      <c r="F10" s="54"/>
      <c r="G10" s="53"/>
      <c r="H10" s="51"/>
      <c r="I10" s="51"/>
      <c r="J10" s="51"/>
      <c r="K10" s="51"/>
      <c r="L10" s="51"/>
      <c r="M10" s="51"/>
      <c r="N10" s="54"/>
      <c r="O10" s="57"/>
      <c r="P10" s="52"/>
      <c r="Q10" s="52"/>
      <c r="R10" s="73" t="s">
        <v>139</v>
      </c>
      <c r="S10" s="59">
        <f t="shared" si="0"/>
        <v>0</v>
      </c>
    </row>
    <row r="11" spans="1:22" x14ac:dyDescent="0.25">
      <c r="A11" s="48">
        <v>8</v>
      </c>
      <c r="B11" s="76"/>
      <c r="C11" s="55"/>
      <c r="D11" s="53"/>
      <c r="E11" s="51"/>
      <c r="F11" s="54"/>
      <c r="G11" s="53"/>
      <c r="H11" s="51"/>
      <c r="I11" s="51"/>
      <c r="J11" s="51"/>
      <c r="K11" s="51"/>
      <c r="L11" s="51"/>
      <c r="M11" s="51"/>
      <c r="N11" s="54"/>
      <c r="O11" s="57"/>
      <c r="P11" s="52"/>
      <c r="Q11" s="52"/>
      <c r="R11" s="73" t="s">
        <v>139</v>
      </c>
      <c r="S11" s="59">
        <f t="shared" si="0"/>
        <v>0</v>
      </c>
    </row>
    <row r="12" spans="1:22" x14ac:dyDescent="0.25">
      <c r="A12" s="48">
        <v>9</v>
      </c>
      <c r="B12" s="76"/>
      <c r="C12" s="55"/>
      <c r="D12" s="53"/>
      <c r="E12" s="51"/>
      <c r="F12" s="54"/>
      <c r="G12" s="53"/>
      <c r="H12" s="51"/>
      <c r="I12" s="51"/>
      <c r="J12" s="51"/>
      <c r="K12" s="51"/>
      <c r="L12" s="51"/>
      <c r="M12" s="51"/>
      <c r="N12" s="54"/>
      <c r="O12" s="57"/>
      <c r="P12" s="52"/>
      <c r="Q12" s="52"/>
      <c r="R12" s="73" t="s">
        <v>139</v>
      </c>
      <c r="S12" s="59">
        <f t="shared" si="0"/>
        <v>0</v>
      </c>
    </row>
    <row r="13" spans="1:22" ht="15.75" thickBot="1" x14ac:dyDescent="0.3">
      <c r="A13" s="49">
        <v>10</v>
      </c>
      <c r="B13" s="77"/>
      <c r="C13" s="37"/>
      <c r="D13" s="40"/>
      <c r="E13" s="38"/>
      <c r="F13" s="41"/>
      <c r="G13" s="40"/>
      <c r="H13" s="38"/>
      <c r="I13" s="38"/>
      <c r="J13" s="38"/>
      <c r="K13" s="38"/>
      <c r="L13" s="38"/>
      <c r="M13" s="38"/>
      <c r="N13" s="41"/>
      <c r="O13" s="58"/>
      <c r="P13" s="39"/>
      <c r="Q13" s="39"/>
      <c r="R13" s="74" t="s">
        <v>139</v>
      </c>
      <c r="S13" s="59">
        <f t="shared" si="0"/>
        <v>0</v>
      </c>
    </row>
    <row r="14" spans="1:22" x14ac:dyDescent="0.25">
      <c r="G14" s="60"/>
      <c r="H14" s="60"/>
      <c r="I14" s="60"/>
      <c r="J14" s="60"/>
      <c r="K14" s="60"/>
      <c r="L14" s="60"/>
      <c r="M14" s="60"/>
      <c r="N14" s="60"/>
    </row>
    <row r="15" spans="1:22" x14ac:dyDescent="0.25">
      <c r="G15" s="60"/>
      <c r="H15" s="60"/>
      <c r="I15" s="60"/>
      <c r="J15" s="60"/>
      <c r="K15" s="60"/>
      <c r="L15" s="60"/>
      <c r="M15" s="60"/>
      <c r="N15" s="60"/>
    </row>
    <row r="16" spans="1:22" x14ac:dyDescent="0.25">
      <c r="G16" s="60"/>
      <c r="H16" s="60"/>
      <c r="I16" s="60"/>
      <c r="J16" s="60"/>
      <c r="K16" s="60"/>
      <c r="L16" s="60"/>
      <c r="M16" s="60"/>
      <c r="N16" s="60"/>
    </row>
  </sheetData>
  <sheetProtection algorithmName="SHA-512" hashValue="V/ngiw2cd3zUhi+M5wbsKjXuywNwfs+bFrOUVWRVHw/Wa/GqK0LpxxYDOI6KDq0j4szV7VjKmxT8qtg+1OJwGg==" saltValue="GWy914g5Nd7c4FCbj0v6Zg==" spinCount="100000" sheet="1" objects="1" scenarios="1"/>
  <mergeCells count="10">
    <mergeCell ref="A1:R1"/>
    <mergeCell ref="A2:A3"/>
    <mergeCell ref="B2:B3"/>
    <mergeCell ref="C2:C3"/>
    <mergeCell ref="D2:F2"/>
    <mergeCell ref="G2:N2"/>
    <mergeCell ref="O2:O3"/>
    <mergeCell ref="P2:P3"/>
    <mergeCell ref="Q2:Q3"/>
    <mergeCell ref="R2:R3"/>
  </mergeCells>
  <dataValidations count="10">
    <dataValidation type="whole" allowBlank="1" showInputMessage="1" showErrorMessage="1" errorTitle="Hiba!" error="Kérjük, 40 - 150 kV közötti értéket írjon be egész szám formájában!" promptTitle="Alkalmazott csőfeszültség" prompt="Kérjük, írja be a felvételezés során beállított, vagy a berendezés által visszajelzett csőfeszültésg (kV) értékét!" sqref="D4:D13">
      <formula1>40</formula1>
      <formula2>150</formula2>
    </dataValidation>
    <dataValidation type="whole" allowBlank="1" showInputMessage="1" showErrorMessage="1" errorTitle="Hiba!" error="Kérjük, 0 - 8000 közötti egész számot adjon meg!" promptTitle="Alkalmazott felvételi idő" prompt="Kérjük, adja meg a beállított, vagy a berendezés által visszajelzett felvételi idő értékét miliszekundum (ms) formájában (1 sec = 1000 ms). " sqref="F4:F13">
      <formula1>0</formula1>
      <formula2>8000</formula2>
    </dataValidation>
    <dataValidation type="whole" allowBlank="1" showInputMessage="1" showErrorMessage="1" errorTitle="Hiba!" error="Kérjük, 35 - 200 közötti egész számot írjon be!" promptTitle="Fókusz-detektor távolság" prompt="Kérjük, adja meg az alkalmazott fókusz-detektor távolságot (SID) cm értékben." sqref="G4:G13">
      <formula1>35</formula1>
      <formula2>200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lusz-bőr távolságot cm értékben!" sqref="H4:H13">
      <formula1>35</formula1>
      <formula2>180</formula2>
    </dataValidation>
    <dataValidation type="whole" allowBlank="1" showInputMessage="1" showErrorMessage="1" errorTitle="Hiba!" error="Kérjük, 0 - 50 közötti egész számot adjon meg!" promptTitle="Beállított mezőméret" prompt="Kérjük, adja meg a beállított mezőméret szélességét és hosszúságát cm értékben!" sqref="M4:N13">
      <formula1>0</formula1>
      <formula2>50</formula2>
    </dataValidation>
    <dataValidation allowBlank="1" showInputMessage="1" showErrorMessage="1" prompt="Kérjük, itt adja meg az adott felvétellel kapcsolatos egyéb megjegyzéseit!" sqref="R4:R13"/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44136</formula1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O4:O13">
      <formula1>0</formula1>
      <formula2>5000</formula2>
    </dataValidation>
    <dataValidation type="whole" allowBlank="1" showInputMessage="1" showErrorMessage="1" errorTitle="Hiba!" error="Kérjük, 0 - 1000 közötti egész számot adjon meg! Ha a visszajelzett mAs-érték tört formájában jelenik meg, egész számú formára kerekítve írja be!" promptTitle="Beállított mAs-érték" prompt="Kérjük, adja meg a felvételezés során beállított, vagy a berendezés által visszajelzett mAs-értéket!" sqref="E4:E13">
      <formula1>0</formula1>
      <formula2>1000</formula2>
    </dataValidation>
    <dataValidation type="whole" allowBlank="1" showInputMessage="1" showErrorMessage="1" errorTitle="Hiba!" error="Kérjük, 1 - 10 közötti egész számot írjon be!" promptTitle="Felvételek minősége" prompt="Kérjük, hogy 1…10 skálán adja meg az átvilágítások minőségének értékelését. A legrosszabb érték 1, azaz teljesen értékelhetetlen, a legjobb értékelés a 10-es, vagyis az elképzelhető legjobb értékelhetőségű." sqref="Q4:Q13">
      <formula1>1</formula1>
      <formula2>10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Hiba!" error="Kérjük válasszon a legördülő listából!" promptTitle="Páciens neme" prompt="Kérjük, adja meg a páciens nemét!">
          <x14:formula1>
            <xm:f>Adatok!$I$3:$I$5</xm:f>
          </x14:formula1>
          <xm:sqref>C4:C13</xm:sqref>
        </x14:dataValidation>
        <x14:dataValidation type="list" allowBlank="1" showInputMessage="1" showErrorMessage="1" errorTitle="Hiba!" error="Kérjük, válasszon a legördülő listából!" promptTitle="Alkalmazott fókuszbeállítás" prompt="Kérjük, válassza ki a legördülő listából a felvétel során alkalmazott fókuszbeállítást!">
          <x14:formula1>
            <xm:f>Adatok!$K$3:$K$5</xm:f>
          </x14:formula1>
          <xm:sqref>J4:J13</xm:sqref>
        </x14:dataValidation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Adatok!$L$3:$L$14</xm:f>
          </x14:formula1>
          <xm:sqref>K4:K13</xm:sqref>
        </x14:dataValidation>
        <x14:dataValidation type="list" allowBlank="1" showInputMessage="1" showErrorMessage="1" errorTitle="Hiba!" error="Kérjük, válasszon a legördülő lisából!" promptTitle="AEC" prompt="Kérjük, jelölje a legördülő lista segítségével, hogy a felvétel elkészítéséhez alkalmaztak-e automatikus expozícióvezérlőt (AEC)!">
          <x14:formula1>
            <xm:f>Adatok!$J$3:$J$5</xm:f>
          </x14:formula1>
          <xm:sqref>L4:L13</xm:sqref>
        </x14:dataValidation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I4:I13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Adatok!$M$3:$M$11</xm:f>
          </x14:formula1>
          <xm:sqref>P4:P13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V16"/>
  <sheetViews>
    <sheetView workbookViewId="0">
      <selection activeCell="S1" sqref="S1"/>
    </sheetView>
  </sheetViews>
  <sheetFormatPr defaultRowHeight="15" x14ac:dyDescent="0.25"/>
  <cols>
    <col min="1" max="1" width="3.7109375" style="50" bestFit="1" customWidth="1"/>
    <col min="2" max="2" width="10.42578125" style="50" customWidth="1"/>
    <col min="3" max="9" width="7.140625" style="42" customWidth="1"/>
    <col min="10" max="10" width="8.42578125" style="42" bestFit="1" customWidth="1"/>
    <col min="11" max="11" width="18.5703125" style="42" bestFit="1" customWidth="1"/>
    <col min="12" max="12" width="11.42578125" style="42" customWidth="1"/>
    <col min="13" max="15" width="7.140625" style="42" customWidth="1"/>
    <col min="16" max="16" width="10.7109375" style="42" customWidth="1"/>
    <col min="17" max="17" width="5.7109375" style="42" customWidth="1"/>
    <col min="18" max="16384" width="9.140625" style="42"/>
  </cols>
  <sheetData>
    <row r="1" spans="1:22" ht="47.25" customHeight="1" thickBot="1" x14ac:dyDescent="0.3">
      <c r="A1" s="109" t="s">
        <v>147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  <c r="S1" s="65"/>
      <c r="T1" s="65"/>
      <c r="U1" s="65"/>
      <c r="V1" s="65"/>
    </row>
    <row r="2" spans="1:22" ht="31.5" customHeight="1" thickBot="1" x14ac:dyDescent="0.3">
      <c r="A2" s="112" t="s">
        <v>61</v>
      </c>
      <c r="B2" s="114" t="s">
        <v>38</v>
      </c>
      <c r="C2" s="125" t="s">
        <v>63</v>
      </c>
      <c r="D2" s="116" t="s">
        <v>6</v>
      </c>
      <c r="E2" s="117"/>
      <c r="F2" s="118"/>
      <c r="G2" s="120" t="s">
        <v>11</v>
      </c>
      <c r="H2" s="121"/>
      <c r="I2" s="121"/>
      <c r="J2" s="121"/>
      <c r="K2" s="121"/>
      <c r="L2" s="121"/>
      <c r="M2" s="121"/>
      <c r="N2" s="122"/>
      <c r="O2" s="123" t="s">
        <v>13</v>
      </c>
      <c r="P2" s="107" t="s">
        <v>14</v>
      </c>
      <c r="Q2" s="107" t="s">
        <v>46</v>
      </c>
      <c r="R2" s="114" t="s">
        <v>67</v>
      </c>
    </row>
    <row r="3" spans="1:22" ht="150.75" customHeight="1" thickBot="1" x14ac:dyDescent="0.3">
      <c r="A3" s="113"/>
      <c r="B3" s="115"/>
      <c r="C3" s="126"/>
      <c r="D3" s="43" t="s">
        <v>8</v>
      </c>
      <c r="E3" s="44" t="s">
        <v>9</v>
      </c>
      <c r="F3" s="45" t="s">
        <v>12</v>
      </c>
      <c r="G3" s="43" t="s">
        <v>65</v>
      </c>
      <c r="H3" s="46" t="s">
        <v>18</v>
      </c>
      <c r="I3" s="44" t="s">
        <v>53</v>
      </c>
      <c r="J3" s="44" t="s">
        <v>28</v>
      </c>
      <c r="K3" s="44" t="s">
        <v>15</v>
      </c>
      <c r="L3" s="44" t="s">
        <v>66</v>
      </c>
      <c r="M3" s="44" t="s">
        <v>16</v>
      </c>
      <c r="N3" s="45" t="s">
        <v>17</v>
      </c>
      <c r="O3" s="124"/>
      <c r="P3" s="108"/>
      <c r="Q3" s="108"/>
      <c r="R3" s="119"/>
    </row>
    <row r="4" spans="1:22" x14ac:dyDescent="0.25">
      <c r="A4" s="47">
        <v>1</v>
      </c>
      <c r="B4" s="75"/>
      <c r="C4" s="32"/>
      <c r="D4" s="35"/>
      <c r="E4" s="33"/>
      <c r="F4" s="36"/>
      <c r="G4" s="35"/>
      <c r="H4" s="33"/>
      <c r="I4" s="33"/>
      <c r="J4" s="33"/>
      <c r="K4" s="33"/>
      <c r="L4" s="33"/>
      <c r="M4" s="33"/>
      <c r="N4" s="36"/>
      <c r="O4" s="56"/>
      <c r="P4" s="34"/>
      <c r="Q4" s="34"/>
      <c r="R4" s="72" t="s">
        <v>139</v>
      </c>
      <c r="S4" s="59">
        <f>IF(COUNTA(B4:R4)=17,1,0)</f>
        <v>0</v>
      </c>
    </row>
    <row r="5" spans="1:22" x14ac:dyDescent="0.25">
      <c r="A5" s="48">
        <v>2</v>
      </c>
      <c r="B5" s="76"/>
      <c r="C5" s="55"/>
      <c r="D5" s="53"/>
      <c r="E5" s="51"/>
      <c r="F5" s="54"/>
      <c r="G5" s="53"/>
      <c r="H5" s="51"/>
      <c r="I5" s="51"/>
      <c r="J5" s="51"/>
      <c r="K5" s="51"/>
      <c r="L5" s="51"/>
      <c r="M5" s="51"/>
      <c r="N5" s="54"/>
      <c r="O5" s="57"/>
      <c r="P5" s="52"/>
      <c r="Q5" s="52"/>
      <c r="R5" s="73" t="s">
        <v>139</v>
      </c>
      <c r="S5" s="59">
        <f t="shared" ref="S5:S13" si="0">IF(COUNTA(B5:R5)=17,1,0)</f>
        <v>0</v>
      </c>
    </row>
    <row r="6" spans="1:22" x14ac:dyDescent="0.25">
      <c r="A6" s="48">
        <v>3</v>
      </c>
      <c r="B6" s="76"/>
      <c r="C6" s="55"/>
      <c r="D6" s="53"/>
      <c r="E6" s="51"/>
      <c r="F6" s="54"/>
      <c r="G6" s="53"/>
      <c r="H6" s="51"/>
      <c r="I6" s="51"/>
      <c r="J6" s="51"/>
      <c r="K6" s="51"/>
      <c r="L6" s="51"/>
      <c r="M6" s="51"/>
      <c r="N6" s="54"/>
      <c r="O6" s="57"/>
      <c r="P6" s="52"/>
      <c r="Q6" s="52"/>
      <c r="R6" s="73" t="s">
        <v>139</v>
      </c>
      <c r="S6" s="59">
        <f t="shared" si="0"/>
        <v>0</v>
      </c>
    </row>
    <row r="7" spans="1:22" x14ac:dyDescent="0.25">
      <c r="A7" s="48">
        <v>4</v>
      </c>
      <c r="B7" s="76"/>
      <c r="C7" s="55"/>
      <c r="D7" s="53"/>
      <c r="E7" s="51"/>
      <c r="F7" s="54"/>
      <c r="G7" s="53"/>
      <c r="H7" s="51"/>
      <c r="I7" s="51"/>
      <c r="J7" s="51"/>
      <c r="K7" s="51"/>
      <c r="L7" s="51"/>
      <c r="M7" s="51"/>
      <c r="N7" s="54"/>
      <c r="O7" s="57"/>
      <c r="P7" s="52"/>
      <c r="Q7" s="52"/>
      <c r="R7" s="73" t="s">
        <v>139</v>
      </c>
      <c r="S7" s="59">
        <f t="shared" si="0"/>
        <v>0</v>
      </c>
    </row>
    <row r="8" spans="1:22" x14ac:dyDescent="0.25">
      <c r="A8" s="48">
        <v>5</v>
      </c>
      <c r="B8" s="76"/>
      <c r="C8" s="55"/>
      <c r="D8" s="53"/>
      <c r="E8" s="51"/>
      <c r="F8" s="54"/>
      <c r="G8" s="53"/>
      <c r="H8" s="51"/>
      <c r="I8" s="51"/>
      <c r="J8" s="51"/>
      <c r="K8" s="51"/>
      <c r="L8" s="51"/>
      <c r="M8" s="51"/>
      <c r="N8" s="54"/>
      <c r="O8" s="57"/>
      <c r="P8" s="52"/>
      <c r="Q8" s="52"/>
      <c r="R8" s="73" t="s">
        <v>139</v>
      </c>
      <c r="S8" s="59">
        <f t="shared" si="0"/>
        <v>0</v>
      </c>
    </row>
    <row r="9" spans="1:22" x14ac:dyDescent="0.25">
      <c r="A9" s="48">
        <v>6</v>
      </c>
      <c r="B9" s="76"/>
      <c r="C9" s="55"/>
      <c r="D9" s="53"/>
      <c r="E9" s="51"/>
      <c r="F9" s="54"/>
      <c r="G9" s="53"/>
      <c r="H9" s="51"/>
      <c r="I9" s="51"/>
      <c r="J9" s="51"/>
      <c r="K9" s="51"/>
      <c r="L9" s="51"/>
      <c r="M9" s="51"/>
      <c r="N9" s="54"/>
      <c r="O9" s="57"/>
      <c r="P9" s="52"/>
      <c r="Q9" s="52"/>
      <c r="R9" s="73" t="s">
        <v>139</v>
      </c>
      <c r="S9" s="59">
        <f t="shared" si="0"/>
        <v>0</v>
      </c>
    </row>
    <row r="10" spans="1:22" x14ac:dyDescent="0.25">
      <c r="A10" s="48">
        <v>7</v>
      </c>
      <c r="B10" s="76"/>
      <c r="C10" s="55"/>
      <c r="D10" s="53"/>
      <c r="E10" s="51"/>
      <c r="F10" s="54"/>
      <c r="G10" s="53"/>
      <c r="H10" s="51"/>
      <c r="I10" s="51"/>
      <c r="J10" s="51"/>
      <c r="K10" s="51"/>
      <c r="L10" s="51"/>
      <c r="M10" s="51"/>
      <c r="N10" s="54"/>
      <c r="O10" s="57"/>
      <c r="P10" s="52"/>
      <c r="Q10" s="52"/>
      <c r="R10" s="73" t="s">
        <v>139</v>
      </c>
      <c r="S10" s="59">
        <f t="shared" si="0"/>
        <v>0</v>
      </c>
    </row>
    <row r="11" spans="1:22" x14ac:dyDescent="0.25">
      <c r="A11" s="48">
        <v>8</v>
      </c>
      <c r="B11" s="76"/>
      <c r="C11" s="55"/>
      <c r="D11" s="53"/>
      <c r="E11" s="51"/>
      <c r="F11" s="54"/>
      <c r="G11" s="53"/>
      <c r="H11" s="51"/>
      <c r="I11" s="51"/>
      <c r="J11" s="51"/>
      <c r="K11" s="51"/>
      <c r="L11" s="51"/>
      <c r="M11" s="51"/>
      <c r="N11" s="54"/>
      <c r="O11" s="57"/>
      <c r="P11" s="52"/>
      <c r="Q11" s="52"/>
      <c r="R11" s="73" t="s">
        <v>139</v>
      </c>
      <c r="S11" s="59">
        <f t="shared" si="0"/>
        <v>0</v>
      </c>
    </row>
    <row r="12" spans="1:22" x14ac:dyDescent="0.25">
      <c r="A12" s="48">
        <v>9</v>
      </c>
      <c r="B12" s="76"/>
      <c r="C12" s="55"/>
      <c r="D12" s="53"/>
      <c r="E12" s="51"/>
      <c r="F12" s="54"/>
      <c r="G12" s="53"/>
      <c r="H12" s="51"/>
      <c r="I12" s="51"/>
      <c r="J12" s="51"/>
      <c r="K12" s="51"/>
      <c r="L12" s="51"/>
      <c r="M12" s="51"/>
      <c r="N12" s="54"/>
      <c r="O12" s="57"/>
      <c r="P12" s="52"/>
      <c r="Q12" s="52"/>
      <c r="R12" s="73" t="s">
        <v>139</v>
      </c>
      <c r="S12" s="59">
        <f t="shared" si="0"/>
        <v>0</v>
      </c>
    </row>
    <row r="13" spans="1:22" ht="15.75" thickBot="1" x14ac:dyDescent="0.3">
      <c r="A13" s="49">
        <v>10</v>
      </c>
      <c r="B13" s="77"/>
      <c r="C13" s="37"/>
      <c r="D13" s="40"/>
      <c r="E13" s="38"/>
      <c r="F13" s="41"/>
      <c r="G13" s="40"/>
      <c r="H13" s="38"/>
      <c r="I13" s="38"/>
      <c r="J13" s="38"/>
      <c r="K13" s="38"/>
      <c r="L13" s="38"/>
      <c r="M13" s="38"/>
      <c r="N13" s="41"/>
      <c r="O13" s="58"/>
      <c r="P13" s="39"/>
      <c r="Q13" s="39"/>
      <c r="R13" s="74" t="s">
        <v>139</v>
      </c>
      <c r="S13" s="59">
        <f t="shared" si="0"/>
        <v>0</v>
      </c>
    </row>
    <row r="14" spans="1:22" x14ac:dyDescent="0.25">
      <c r="G14" s="60"/>
      <c r="H14" s="60"/>
      <c r="I14" s="60"/>
      <c r="J14" s="60"/>
      <c r="K14" s="60"/>
      <c r="L14" s="60"/>
      <c r="M14" s="60"/>
      <c r="N14" s="60"/>
    </row>
    <row r="15" spans="1:22" x14ac:dyDescent="0.25">
      <c r="G15" s="60"/>
      <c r="H15" s="60"/>
      <c r="I15" s="60"/>
      <c r="J15" s="60"/>
      <c r="K15" s="60"/>
      <c r="L15" s="60"/>
      <c r="M15" s="60"/>
      <c r="N15" s="60"/>
    </row>
    <row r="16" spans="1:22" x14ac:dyDescent="0.25">
      <c r="G16" s="60"/>
      <c r="H16" s="60"/>
      <c r="I16" s="60"/>
      <c r="J16" s="60"/>
      <c r="K16" s="60"/>
      <c r="L16" s="60"/>
      <c r="M16" s="60"/>
      <c r="N16" s="60"/>
    </row>
  </sheetData>
  <sheetProtection algorithmName="SHA-512" hashValue="IIuT6er8klajldvM+PH0V2M23bq0zgb57fmGQJSG1L3fsG+E63pI64aSKPxvJ/Pjmy1pzYOqZ/zC7XMKCSlpnA==" saltValue="WA0EmU1QYBrZsb8kt6ui3Q==" spinCount="100000" sheet="1" objects="1" scenarios="1"/>
  <mergeCells count="10">
    <mergeCell ref="A1:R1"/>
    <mergeCell ref="A2:A3"/>
    <mergeCell ref="B2:B3"/>
    <mergeCell ref="C2:C3"/>
    <mergeCell ref="D2:F2"/>
    <mergeCell ref="G2:N2"/>
    <mergeCell ref="O2:O3"/>
    <mergeCell ref="P2:P3"/>
    <mergeCell ref="Q2:Q3"/>
    <mergeCell ref="R2:R3"/>
  </mergeCells>
  <dataValidations count="10">
    <dataValidation type="whole" allowBlank="1" showInputMessage="1" showErrorMessage="1" errorTitle="Hiba!" error="Kérjük, 40 - 150 kV közötti értéket írjon be egész szám formájában!" promptTitle="Alkalmazott csőfeszültség" prompt="Kérjük, írja be a felvételezés során beállított, vagy a berendezés által visszajelzett csőfeszültésg (kV) értékét!" sqref="D4:D13">
      <formula1>40</formula1>
      <formula2>150</formula2>
    </dataValidation>
    <dataValidation type="whole" allowBlank="1" showInputMessage="1" showErrorMessage="1" errorTitle="Hiba!" error="Kérjük, 0 - 8000 közötti egész számot adjon meg!" promptTitle="Alkalmazott felvételi idő" prompt="Kérjük, adja meg a beállított, vagy a berendezés által visszajelzett felvételi idő értékét miliszekundum (ms) formájában (1 sec = 1000 ms). " sqref="F4:F13">
      <formula1>0</formula1>
      <formula2>8000</formula2>
    </dataValidation>
    <dataValidation type="whole" allowBlank="1" showInputMessage="1" showErrorMessage="1" errorTitle="Hiba!" error="Kérjük, 35 - 200 közötti egész számot írjon be!" promptTitle="Fókusz-detektor távolság" prompt="Kérjük, adja meg az alkalmazott fókusz-detektor távolságot (SID) cm értékben." sqref="G4:G13">
      <formula1>35</formula1>
      <formula2>200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lusz-bőr távolságot cm értékben!" sqref="H4:H13">
      <formula1>35</formula1>
      <formula2>180</formula2>
    </dataValidation>
    <dataValidation type="whole" allowBlank="1" showInputMessage="1" showErrorMessage="1" errorTitle="Hiba!" error="Kérjük, 0 - 50 közötti egész számot adjon meg!" promptTitle="Beállított mezőméret" prompt="Kérjük, adja meg a beállított mezőméret szélességét és hosszúságát cm értékben!" sqref="M4:N13">
      <formula1>0</formula1>
      <formula2>50</formula2>
    </dataValidation>
    <dataValidation allowBlank="1" showInputMessage="1" showErrorMessage="1" prompt="Kérjük, itt adja meg az adott felvétellel kapcsolatos egyéb megjegyzéseit!" sqref="R4:R13"/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44136</formula1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O4:O13">
      <formula1>0</formula1>
      <formula2>5000</formula2>
    </dataValidation>
    <dataValidation type="whole" allowBlank="1" showInputMessage="1" showErrorMessage="1" errorTitle="Hiba!" error="Kérjük, 0 - 1000 közötti egész számot adjon meg! Ha a visszajelzett mAs-érték tört formájában jelenik meg, egész számú formára kerekítve írja be!" promptTitle="Beállított mAs-érték" prompt="Kérjük, adja meg a felvételezés során beállított, vagy a berendezés által visszajelzett mAs-értéket!" sqref="E4:E13">
      <formula1>0</formula1>
      <formula2>1000</formula2>
    </dataValidation>
    <dataValidation type="whole" allowBlank="1" showInputMessage="1" showErrorMessage="1" errorTitle="Hiba!" error="Kérjük, 1 - 10 közötti egész számot írjon be!" promptTitle="Felvételek minősége" prompt="Kérjük, hogy 1…10 skálán adja meg az átvilágítások minőségének értékelését. A legrosszabb érték 1, azaz teljesen értékelhetetlen, a legjobb értékelés a 10-es, vagyis az elképzelhető legjobb értékelhetőségű." sqref="Q4:Q13">
      <formula1>1</formula1>
      <formula2>10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Hiba!" error="Kérjük válasszon a legördülő listából!" promptTitle="Páciens neme" prompt="Kérjük, adja meg a páciens nemét!">
          <x14:formula1>
            <xm:f>Adatok!$I$3:$I$5</xm:f>
          </x14:formula1>
          <xm:sqref>C4:C13</xm:sqref>
        </x14:dataValidation>
        <x14:dataValidation type="list" allowBlank="1" showInputMessage="1" showErrorMessage="1" errorTitle="Hiba!" error="Kérjük, válasszon a legördülő listából!" promptTitle="Alkalmazott fókuszbeállítás" prompt="Kérjük, válassza ki a legördülő listából a felvétel során alkalmazott fókuszbeállítást!">
          <x14:formula1>
            <xm:f>Adatok!$K$3:$K$5</xm:f>
          </x14:formula1>
          <xm:sqref>J4:J13</xm:sqref>
        </x14:dataValidation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Adatok!$L$3:$L$14</xm:f>
          </x14:formula1>
          <xm:sqref>K4:K13</xm:sqref>
        </x14:dataValidation>
        <x14:dataValidation type="list" allowBlank="1" showInputMessage="1" showErrorMessage="1" errorTitle="Hiba!" error="Kérjük, válasszon a legördülő lisából!" promptTitle="AEC" prompt="Kérjük, jelölje a legördülő lista segítségével, hogy a felvétel elkészítéséhez alkalmaztak-e automatikus expozícióvezérlőt (AEC)!">
          <x14:formula1>
            <xm:f>Adatok!$J$3:$J$5</xm:f>
          </x14:formula1>
          <xm:sqref>L4:L13</xm:sqref>
        </x14:dataValidation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I4:I13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Adatok!$M$3:$M$11</xm:f>
          </x14:formula1>
          <xm:sqref>P4:P13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V16"/>
  <sheetViews>
    <sheetView workbookViewId="0">
      <selection activeCell="S1" sqref="S1"/>
    </sheetView>
  </sheetViews>
  <sheetFormatPr defaultRowHeight="15" x14ac:dyDescent="0.25"/>
  <cols>
    <col min="1" max="1" width="3.7109375" style="50" bestFit="1" customWidth="1"/>
    <col min="2" max="2" width="10.42578125" style="50" customWidth="1"/>
    <col min="3" max="9" width="7.140625" style="42" customWidth="1"/>
    <col min="10" max="10" width="8.42578125" style="42" bestFit="1" customWidth="1"/>
    <col min="11" max="11" width="18.5703125" style="42" bestFit="1" customWidth="1"/>
    <col min="12" max="12" width="11.42578125" style="42" customWidth="1"/>
    <col min="13" max="15" width="7.140625" style="42" customWidth="1"/>
    <col min="16" max="16" width="10.7109375" style="42" customWidth="1"/>
    <col min="17" max="17" width="5.7109375" style="42" customWidth="1"/>
    <col min="18" max="16384" width="9.140625" style="42"/>
  </cols>
  <sheetData>
    <row r="1" spans="1:22" ht="47.25" customHeight="1" thickBot="1" x14ac:dyDescent="0.3">
      <c r="A1" s="109" t="s">
        <v>150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  <c r="S1" s="65"/>
      <c r="T1" s="65"/>
      <c r="U1" s="65"/>
      <c r="V1" s="65"/>
    </row>
    <row r="2" spans="1:22" ht="31.5" customHeight="1" thickBot="1" x14ac:dyDescent="0.3">
      <c r="A2" s="112" t="s">
        <v>61</v>
      </c>
      <c r="B2" s="114" t="s">
        <v>38</v>
      </c>
      <c r="C2" s="125" t="s">
        <v>63</v>
      </c>
      <c r="D2" s="116" t="s">
        <v>6</v>
      </c>
      <c r="E2" s="117"/>
      <c r="F2" s="118"/>
      <c r="G2" s="120" t="s">
        <v>11</v>
      </c>
      <c r="H2" s="121"/>
      <c r="I2" s="121"/>
      <c r="J2" s="121"/>
      <c r="K2" s="121"/>
      <c r="L2" s="121"/>
      <c r="M2" s="121"/>
      <c r="N2" s="122"/>
      <c r="O2" s="123" t="s">
        <v>13</v>
      </c>
      <c r="P2" s="107" t="s">
        <v>14</v>
      </c>
      <c r="Q2" s="107" t="s">
        <v>46</v>
      </c>
      <c r="R2" s="114" t="s">
        <v>67</v>
      </c>
    </row>
    <row r="3" spans="1:22" ht="150.75" customHeight="1" thickBot="1" x14ac:dyDescent="0.3">
      <c r="A3" s="113"/>
      <c r="B3" s="115"/>
      <c r="C3" s="126"/>
      <c r="D3" s="43" t="s">
        <v>8</v>
      </c>
      <c r="E3" s="44" t="s">
        <v>9</v>
      </c>
      <c r="F3" s="45" t="s">
        <v>12</v>
      </c>
      <c r="G3" s="43" t="s">
        <v>65</v>
      </c>
      <c r="H3" s="46" t="s">
        <v>18</v>
      </c>
      <c r="I3" s="44" t="s">
        <v>53</v>
      </c>
      <c r="J3" s="44" t="s">
        <v>28</v>
      </c>
      <c r="K3" s="44" t="s">
        <v>15</v>
      </c>
      <c r="L3" s="44" t="s">
        <v>66</v>
      </c>
      <c r="M3" s="44" t="s">
        <v>16</v>
      </c>
      <c r="N3" s="45" t="s">
        <v>17</v>
      </c>
      <c r="O3" s="124"/>
      <c r="P3" s="108"/>
      <c r="Q3" s="108"/>
      <c r="R3" s="119"/>
    </row>
    <row r="4" spans="1:22" x14ac:dyDescent="0.25">
      <c r="A4" s="47">
        <v>1</v>
      </c>
      <c r="B4" s="75"/>
      <c r="C4" s="32"/>
      <c r="D4" s="35"/>
      <c r="E4" s="33"/>
      <c r="F4" s="36"/>
      <c r="G4" s="35"/>
      <c r="H4" s="33"/>
      <c r="I4" s="33"/>
      <c r="J4" s="33"/>
      <c r="K4" s="33"/>
      <c r="L4" s="33"/>
      <c r="M4" s="33"/>
      <c r="N4" s="36"/>
      <c r="O4" s="56"/>
      <c r="P4" s="34"/>
      <c r="Q4" s="34"/>
      <c r="R4" s="72" t="s">
        <v>139</v>
      </c>
      <c r="S4" s="59">
        <f>IF(COUNTA(B4:R4)=17,1,0)</f>
        <v>0</v>
      </c>
    </row>
    <row r="5" spans="1:22" x14ac:dyDescent="0.25">
      <c r="A5" s="48">
        <v>2</v>
      </c>
      <c r="B5" s="76"/>
      <c r="C5" s="55"/>
      <c r="D5" s="53"/>
      <c r="E5" s="51"/>
      <c r="F5" s="54"/>
      <c r="G5" s="53"/>
      <c r="H5" s="51"/>
      <c r="I5" s="51"/>
      <c r="J5" s="51"/>
      <c r="K5" s="51"/>
      <c r="L5" s="51"/>
      <c r="M5" s="51"/>
      <c r="N5" s="54"/>
      <c r="O5" s="57"/>
      <c r="P5" s="52"/>
      <c r="Q5" s="52"/>
      <c r="R5" s="73" t="s">
        <v>139</v>
      </c>
      <c r="S5" s="59">
        <f t="shared" ref="S5:S13" si="0">IF(COUNTA(B5:R5)=17,1,0)</f>
        <v>0</v>
      </c>
    </row>
    <row r="6" spans="1:22" x14ac:dyDescent="0.25">
      <c r="A6" s="48">
        <v>3</v>
      </c>
      <c r="B6" s="76"/>
      <c r="C6" s="55"/>
      <c r="D6" s="53"/>
      <c r="E6" s="51"/>
      <c r="F6" s="54"/>
      <c r="G6" s="53"/>
      <c r="H6" s="51"/>
      <c r="I6" s="51"/>
      <c r="J6" s="51"/>
      <c r="K6" s="51"/>
      <c r="L6" s="51"/>
      <c r="M6" s="51"/>
      <c r="N6" s="54"/>
      <c r="O6" s="57"/>
      <c r="P6" s="52"/>
      <c r="Q6" s="52"/>
      <c r="R6" s="73" t="s">
        <v>139</v>
      </c>
      <c r="S6" s="59">
        <f t="shared" si="0"/>
        <v>0</v>
      </c>
    </row>
    <row r="7" spans="1:22" x14ac:dyDescent="0.25">
      <c r="A7" s="48">
        <v>4</v>
      </c>
      <c r="B7" s="76"/>
      <c r="C7" s="55"/>
      <c r="D7" s="53"/>
      <c r="E7" s="51"/>
      <c r="F7" s="54"/>
      <c r="G7" s="53"/>
      <c r="H7" s="51"/>
      <c r="I7" s="51"/>
      <c r="J7" s="51"/>
      <c r="K7" s="51"/>
      <c r="L7" s="51"/>
      <c r="M7" s="51"/>
      <c r="N7" s="54"/>
      <c r="O7" s="57"/>
      <c r="P7" s="52"/>
      <c r="Q7" s="52"/>
      <c r="R7" s="73" t="s">
        <v>139</v>
      </c>
      <c r="S7" s="59">
        <f t="shared" si="0"/>
        <v>0</v>
      </c>
    </row>
    <row r="8" spans="1:22" x14ac:dyDescent="0.25">
      <c r="A8" s="48">
        <v>5</v>
      </c>
      <c r="B8" s="76"/>
      <c r="C8" s="55"/>
      <c r="D8" s="53"/>
      <c r="E8" s="51"/>
      <c r="F8" s="54"/>
      <c r="G8" s="53"/>
      <c r="H8" s="51"/>
      <c r="I8" s="51"/>
      <c r="J8" s="51"/>
      <c r="K8" s="51"/>
      <c r="L8" s="51"/>
      <c r="M8" s="51"/>
      <c r="N8" s="54"/>
      <c r="O8" s="57"/>
      <c r="P8" s="52"/>
      <c r="Q8" s="52"/>
      <c r="R8" s="73" t="s">
        <v>139</v>
      </c>
      <c r="S8" s="59">
        <f t="shared" si="0"/>
        <v>0</v>
      </c>
    </row>
    <row r="9" spans="1:22" x14ac:dyDescent="0.25">
      <c r="A9" s="48">
        <v>6</v>
      </c>
      <c r="B9" s="76"/>
      <c r="C9" s="55"/>
      <c r="D9" s="53"/>
      <c r="E9" s="51"/>
      <c r="F9" s="54"/>
      <c r="G9" s="53"/>
      <c r="H9" s="51"/>
      <c r="I9" s="51"/>
      <c r="J9" s="51"/>
      <c r="K9" s="51"/>
      <c r="L9" s="51"/>
      <c r="M9" s="51"/>
      <c r="N9" s="54"/>
      <c r="O9" s="57"/>
      <c r="P9" s="52"/>
      <c r="Q9" s="52"/>
      <c r="R9" s="73" t="s">
        <v>139</v>
      </c>
      <c r="S9" s="59">
        <f t="shared" si="0"/>
        <v>0</v>
      </c>
    </row>
    <row r="10" spans="1:22" x14ac:dyDescent="0.25">
      <c r="A10" s="48">
        <v>7</v>
      </c>
      <c r="B10" s="76"/>
      <c r="C10" s="55"/>
      <c r="D10" s="53"/>
      <c r="E10" s="51"/>
      <c r="F10" s="54"/>
      <c r="G10" s="53"/>
      <c r="H10" s="51"/>
      <c r="I10" s="51"/>
      <c r="J10" s="51"/>
      <c r="K10" s="51"/>
      <c r="L10" s="51"/>
      <c r="M10" s="51"/>
      <c r="N10" s="54"/>
      <c r="O10" s="57"/>
      <c r="P10" s="52"/>
      <c r="Q10" s="52"/>
      <c r="R10" s="73" t="s">
        <v>139</v>
      </c>
      <c r="S10" s="59">
        <f t="shared" si="0"/>
        <v>0</v>
      </c>
    </row>
    <row r="11" spans="1:22" x14ac:dyDescent="0.25">
      <c r="A11" s="48">
        <v>8</v>
      </c>
      <c r="B11" s="76"/>
      <c r="C11" s="55"/>
      <c r="D11" s="53"/>
      <c r="E11" s="51"/>
      <c r="F11" s="54"/>
      <c r="G11" s="53"/>
      <c r="H11" s="51"/>
      <c r="I11" s="51"/>
      <c r="J11" s="51"/>
      <c r="K11" s="51"/>
      <c r="L11" s="51"/>
      <c r="M11" s="51"/>
      <c r="N11" s="54"/>
      <c r="O11" s="57"/>
      <c r="P11" s="52"/>
      <c r="Q11" s="52"/>
      <c r="R11" s="73" t="s">
        <v>139</v>
      </c>
      <c r="S11" s="59">
        <f t="shared" si="0"/>
        <v>0</v>
      </c>
    </row>
    <row r="12" spans="1:22" x14ac:dyDescent="0.25">
      <c r="A12" s="48">
        <v>9</v>
      </c>
      <c r="B12" s="76"/>
      <c r="C12" s="55"/>
      <c r="D12" s="53"/>
      <c r="E12" s="51"/>
      <c r="F12" s="54"/>
      <c r="G12" s="53"/>
      <c r="H12" s="51"/>
      <c r="I12" s="51"/>
      <c r="J12" s="51"/>
      <c r="K12" s="51"/>
      <c r="L12" s="51"/>
      <c r="M12" s="51"/>
      <c r="N12" s="54"/>
      <c r="O12" s="57"/>
      <c r="P12" s="52"/>
      <c r="Q12" s="52"/>
      <c r="R12" s="73" t="s">
        <v>139</v>
      </c>
      <c r="S12" s="59">
        <f t="shared" si="0"/>
        <v>0</v>
      </c>
    </row>
    <row r="13" spans="1:22" ht="15.75" thickBot="1" x14ac:dyDescent="0.3">
      <c r="A13" s="49">
        <v>10</v>
      </c>
      <c r="B13" s="77"/>
      <c r="C13" s="37"/>
      <c r="D13" s="40"/>
      <c r="E13" s="38"/>
      <c r="F13" s="41"/>
      <c r="G13" s="40"/>
      <c r="H13" s="38"/>
      <c r="I13" s="38"/>
      <c r="J13" s="38"/>
      <c r="K13" s="38"/>
      <c r="L13" s="38"/>
      <c r="M13" s="38"/>
      <c r="N13" s="41"/>
      <c r="O13" s="58"/>
      <c r="P13" s="39"/>
      <c r="Q13" s="39"/>
      <c r="R13" s="74" t="s">
        <v>139</v>
      </c>
      <c r="S13" s="59">
        <f t="shared" si="0"/>
        <v>0</v>
      </c>
    </row>
    <row r="14" spans="1:22" x14ac:dyDescent="0.25">
      <c r="G14" s="60"/>
      <c r="H14" s="60"/>
      <c r="I14" s="60"/>
      <c r="J14" s="60"/>
      <c r="K14" s="60"/>
      <c r="L14" s="60"/>
      <c r="M14" s="60"/>
      <c r="N14" s="60"/>
    </row>
    <row r="15" spans="1:22" x14ac:dyDescent="0.25">
      <c r="G15" s="60"/>
      <c r="H15" s="60"/>
      <c r="I15" s="60"/>
      <c r="J15" s="60"/>
      <c r="K15" s="60"/>
      <c r="L15" s="60"/>
      <c r="M15" s="60"/>
      <c r="N15" s="60"/>
    </row>
    <row r="16" spans="1:22" x14ac:dyDescent="0.25">
      <c r="G16" s="60"/>
      <c r="H16" s="60"/>
      <c r="I16" s="60"/>
      <c r="J16" s="60"/>
      <c r="K16" s="60"/>
      <c r="L16" s="60"/>
      <c r="M16" s="60"/>
      <c r="N16" s="60"/>
    </row>
  </sheetData>
  <sheetProtection algorithmName="SHA-512" hashValue="Y4dNz3wh7oc+pDXsobn+Fxtpaq1cVDGpkgXZUPMLaP99QeSAUQOZuHrT/slbKVbLY9jp6yERXuQkqGbc0J3E5g==" saltValue="MPTWdw7mnjdbyDuMuK30nA==" spinCount="100000" sheet="1" objects="1" scenarios="1"/>
  <mergeCells count="10">
    <mergeCell ref="A1:R1"/>
    <mergeCell ref="A2:A3"/>
    <mergeCell ref="B2:B3"/>
    <mergeCell ref="C2:C3"/>
    <mergeCell ref="D2:F2"/>
    <mergeCell ref="G2:N2"/>
    <mergeCell ref="O2:O3"/>
    <mergeCell ref="P2:P3"/>
    <mergeCell ref="Q2:Q3"/>
    <mergeCell ref="R2:R3"/>
  </mergeCells>
  <dataValidations count="10">
    <dataValidation type="whole" allowBlank="1" showInputMessage="1" showErrorMessage="1" errorTitle="Hiba!" error="Kérjük, 0 - 1000 közötti egész számot adjon meg! Ha a visszajelzett mAs-érték tört formájában jelenik meg, egész számú formára kerekítve írja be!" promptTitle="Beállított mAs-érték" prompt="Kérjük, adja meg a felvételezés során beállított, vagy a berendezés által visszajelzett mAs-értéket!" sqref="E4:E13">
      <formula1>0</formula1>
      <formula2>1000</formula2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O4:O13">
      <formula1>0</formula1>
      <formula2>5000</formula2>
    </dataValidation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44136</formula1>
    </dataValidation>
    <dataValidation allowBlank="1" showInputMessage="1" showErrorMessage="1" prompt="Kérjük, itt adja meg az adott felvétellel kapcsolatos egyéb megjegyzéseit!" sqref="R4:R13"/>
    <dataValidation type="whole" allowBlank="1" showInputMessage="1" showErrorMessage="1" errorTitle="Hiba!" error="Kérjük, 0 - 50 közötti egész számot adjon meg!" promptTitle="Beállított mezőméret" prompt="Kérjük, adja meg a beállított mezőméret szélességét és hosszúságát cm értékben!" sqref="M4:N13">
      <formula1>0</formula1>
      <formula2>50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lusz-bőr távolságot cm értékben!" sqref="H4:H13">
      <formula1>35</formula1>
      <formula2>180</formula2>
    </dataValidation>
    <dataValidation type="whole" allowBlank="1" showInputMessage="1" showErrorMessage="1" errorTitle="Hiba!" error="Kérjük, 35 - 200 közötti egész számot írjon be!" promptTitle="Fókusz-detektor távolság" prompt="Kérjük, adja meg az alkalmazott fókusz-detektor távolságot (SID) cm értékben." sqref="G4:G13">
      <formula1>35</formula1>
      <formula2>200</formula2>
    </dataValidation>
    <dataValidation type="whole" allowBlank="1" showInputMessage="1" showErrorMessage="1" errorTitle="Hiba!" error="Kérjük, 0 - 8000 közötti egész számot adjon meg!" promptTitle="Alkalmazott felvételi idő" prompt="Kérjük, adja meg a beállított, vagy a berendezés által visszajelzett felvételi idő értékét miliszekundum (ms) formájában (1 sec = 1000 ms). " sqref="F4:F13">
      <formula1>0</formula1>
      <formula2>8000</formula2>
    </dataValidation>
    <dataValidation type="whole" allowBlank="1" showInputMessage="1" showErrorMessage="1" errorTitle="Hiba!" error="Kérjük, 40 - 150 kV közötti értéket írjon be egész szám formájában!" promptTitle="Alkalmazott csőfeszültség" prompt="Kérjük, írja be a felvételezés során beállított, vagy a berendezés által visszajelzett csőfeszültésg (kV) értékét!" sqref="D4:D13">
      <formula1>40</formula1>
      <formula2>150</formula2>
    </dataValidation>
    <dataValidation type="whole" allowBlank="1" showInputMessage="1" showErrorMessage="1" errorTitle="Hiba!" error="Kérjük, 1 - 10 közötti egész számot írjon be!" promptTitle="Felvételek minősége" prompt="Kérjük, hogy 1…10 skálán adja meg az átvilágítások minőségének értékelését. A legrosszabb érték 1, azaz teljesen értékelhetetlen, a legjobb értékelés a 10-es, vagyis az elképzelhető legjobb értékelhetőségű." sqref="Q4:Q13">
      <formula1>1</formula1>
      <formula2>10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I4:I13</xm:sqref>
        </x14:dataValidation>
        <x14:dataValidation type="list" allowBlank="1" showInputMessage="1" showErrorMessage="1" errorTitle="Hiba!" error="Kérjük, válasszon a legördülő lisából!" promptTitle="AEC" prompt="Kérjük, jelölje a legördülő lista segítségével, hogy a felvétel elkészítéséhez alkalmaztak-e automatikus expozícióvezérlőt (AEC)!">
          <x14:formula1>
            <xm:f>Adatok!$J$3:$J$5</xm:f>
          </x14:formula1>
          <xm:sqref>L4:L13</xm:sqref>
        </x14:dataValidation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Adatok!$L$3:$L$14</xm:f>
          </x14:formula1>
          <xm:sqref>K4:K13</xm:sqref>
        </x14:dataValidation>
        <x14:dataValidation type="list" allowBlank="1" showInputMessage="1" showErrorMessage="1" errorTitle="Hiba!" error="Kérjük, válasszon a legördülő listából!" promptTitle="Alkalmazott fókuszbeállítás" prompt="Kérjük, válassza ki a legördülő listából a felvétel során alkalmazott fókuszbeállítást!">
          <x14:formula1>
            <xm:f>Adatok!$K$3:$K$5</xm:f>
          </x14:formula1>
          <xm:sqref>J4:J13</xm:sqref>
        </x14:dataValidation>
        <x14:dataValidation type="list" allowBlank="1" showInputMessage="1" showErrorMessage="1" errorTitle="Hiba!" error="Kérjük válasszon a legördülő listából!" promptTitle="Páciens neme" prompt="Kérjük, adja meg a páciens nemét!">
          <x14:formula1>
            <xm:f>Adatok!$I$3:$I$5</xm:f>
          </x14:formula1>
          <xm:sqref>C4:C13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Adatok!$M$3:$M$11</xm:f>
          </x14:formula1>
          <xm:sqref>P4:P13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16"/>
  <sheetViews>
    <sheetView workbookViewId="0">
      <selection activeCell="S1" sqref="S1"/>
    </sheetView>
  </sheetViews>
  <sheetFormatPr defaultRowHeight="15" x14ac:dyDescent="0.25"/>
  <cols>
    <col min="1" max="1" width="3.7109375" style="50" bestFit="1" customWidth="1"/>
    <col min="2" max="2" width="10.42578125" style="50" customWidth="1"/>
    <col min="3" max="9" width="7.140625" style="42" customWidth="1"/>
    <col min="10" max="10" width="8.42578125" style="42" bestFit="1" customWidth="1"/>
    <col min="11" max="11" width="18.5703125" style="42" bestFit="1" customWidth="1"/>
    <col min="12" max="12" width="11.42578125" style="42" customWidth="1"/>
    <col min="13" max="15" width="7.140625" style="42" customWidth="1"/>
    <col min="16" max="16" width="10.7109375" style="42" customWidth="1"/>
    <col min="17" max="17" width="5.7109375" style="42" customWidth="1"/>
    <col min="18" max="16384" width="9.140625" style="42"/>
  </cols>
  <sheetData>
    <row r="1" spans="1:22" ht="47.25" customHeight="1" thickBot="1" x14ac:dyDescent="0.3">
      <c r="A1" s="109" t="s">
        <v>151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  <c r="S1" s="65"/>
      <c r="T1" s="65"/>
      <c r="U1" s="65"/>
      <c r="V1" s="65"/>
    </row>
    <row r="2" spans="1:22" ht="31.5" customHeight="1" thickBot="1" x14ac:dyDescent="0.3">
      <c r="A2" s="112" t="s">
        <v>61</v>
      </c>
      <c r="B2" s="114" t="s">
        <v>38</v>
      </c>
      <c r="C2" s="125" t="s">
        <v>63</v>
      </c>
      <c r="D2" s="116" t="s">
        <v>6</v>
      </c>
      <c r="E2" s="117"/>
      <c r="F2" s="118"/>
      <c r="G2" s="120" t="s">
        <v>11</v>
      </c>
      <c r="H2" s="121"/>
      <c r="I2" s="121"/>
      <c r="J2" s="121"/>
      <c r="K2" s="121"/>
      <c r="L2" s="121"/>
      <c r="M2" s="121"/>
      <c r="N2" s="122"/>
      <c r="O2" s="123" t="s">
        <v>13</v>
      </c>
      <c r="P2" s="107" t="s">
        <v>14</v>
      </c>
      <c r="Q2" s="107" t="s">
        <v>46</v>
      </c>
      <c r="R2" s="114" t="s">
        <v>67</v>
      </c>
    </row>
    <row r="3" spans="1:22" ht="150.75" customHeight="1" thickBot="1" x14ac:dyDescent="0.3">
      <c r="A3" s="113"/>
      <c r="B3" s="115"/>
      <c r="C3" s="126"/>
      <c r="D3" s="43" t="s">
        <v>8</v>
      </c>
      <c r="E3" s="44" t="s">
        <v>9</v>
      </c>
      <c r="F3" s="45" t="s">
        <v>12</v>
      </c>
      <c r="G3" s="43" t="s">
        <v>65</v>
      </c>
      <c r="H3" s="46" t="s">
        <v>18</v>
      </c>
      <c r="I3" s="44" t="s">
        <v>53</v>
      </c>
      <c r="J3" s="44" t="s">
        <v>28</v>
      </c>
      <c r="K3" s="44" t="s">
        <v>15</v>
      </c>
      <c r="L3" s="44" t="s">
        <v>66</v>
      </c>
      <c r="M3" s="44" t="s">
        <v>16</v>
      </c>
      <c r="N3" s="45" t="s">
        <v>17</v>
      </c>
      <c r="O3" s="124"/>
      <c r="P3" s="108"/>
      <c r="Q3" s="108"/>
      <c r="R3" s="119"/>
    </row>
    <row r="4" spans="1:22" x14ac:dyDescent="0.25">
      <c r="A4" s="47">
        <v>1</v>
      </c>
      <c r="B4" s="75"/>
      <c r="C4" s="32"/>
      <c r="D4" s="35"/>
      <c r="E4" s="33"/>
      <c r="F4" s="36"/>
      <c r="G4" s="35"/>
      <c r="H4" s="33"/>
      <c r="I4" s="33"/>
      <c r="J4" s="33"/>
      <c r="K4" s="33"/>
      <c r="L4" s="33"/>
      <c r="M4" s="33"/>
      <c r="N4" s="36"/>
      <c r="O4" s="56"/>
      <c r="P4" s="34"/>
      <c r="Q4" s="34"/>
      <c r="R4" s="72" t="s">
        <v>139</v>
      </c>
      <c r="S4" s="59">
        <f>IF(COUNTA(B4:R4)=17,1,0)</f>
        <v>0</v>
      </c>
    </row>
    <row r="5" spans="1:22" x14ac:dyDescent="0.25">
      <c r="A5" s="48">
        <v>2</v>
      </c>
      <c r="B5" s="76"/>
      <c r="C5" s="55"/>
      <c r="D5" s="53"/>
      <c r="E5" s="51"/>
      <c r="F5" s="54"/>
      <c r="G5" s="53"/>
      <c r="H5" s="51"/>
      <c r="I5" s="51"/>
      <c r="J5" s="51"/>
      <c r="K5" s="51"/>
      <c r="L5" s="51"/>
      <c r="M5" s="51"/>
      <c r="N5" s="54"/>
      <c r="O5" s="57"/>
      <c r="P5" s="52"/>
      <c r="Q5" s="52"/>
      <c r="R5" s="73" t="s">
        <v>139</v>
      </c>
      <c r="S5" s="59">
        <f t="shared" ref="S5:S13" si="0">IF(COUNTA(B5:R5)=17,1,0)</f>
        <v>0</v>
      </c>
    </row>
    <row r="6" spans="1:22" x14ac:dyDescent="0.25">
      <c r="A6" s="48">
        <v>3</v>
      </c>
      <c r="B6" s="76"/>
      <c r="C6" s="55"/>
      <c r="D6" s="53"/>
      <c r="E6" s="51"/>
      <c r="F6" s="54"/>
      <c r="G6" s="53"/>
      <c r="H6" s="51"/>
      <c r="I6" s="51"/>
      <c r="J6" s="51"/>
      <c r="K6" s="51"/>
      <c r="L6" s="51"/>
      <c r="M6" s="51"/>
      <c r="N6" s="54"/>
      <c r="O6" s="57"/>
      <c r="P6" s="52"/>
      <c r="Q6" s="52"/>
      <c r="R6" s="73" t="s">
        <v>139</v>
      </c>
      <c r="S6" s="59">
        <f t="shared" si="0"/>
        <v>0</v>
      </c>
    </row>
    <row r="7" spans="1:22" x14ac:dyDescent="0.25">
      <c r="A7" s="48">
        <v>4</v>
      </c>
      <c r="B7" s="76"/>
      <c r="C7" s="55"/>
      <c r="D7" s="53"/>
      <c r="E7" s="51"/>
      <c r="F7" s="54"/>
      <c r="G7" s="53"/>
      <c r="H7" s="51"/>
      <c r="I7" s="51"/>
      <c r="J7" s="51"/>
      <c r="K7" s="51"/>
      <c r="L7" s="51"/>
      <c r="M7" s="51"/>
      <c r="N7" s="54"/>
      <c r="O7" s="57"/>
      <c r="P7" s="52"/>
      <c r="Q7" s="52"/>
      <c r="R7" s="73" t="s">
        <v>139</v>
      </c>
      <c r="S7" s="59">
        <f t="shared" si="0"/>
        <v>0</v>
      </c>
    </row>
    <row r="8" spans="1:22" x14ac:dyDescent="0.25">
      <c r="A8" s="48">
        <v>5</v>
      </c>
      <c r="B8" s="76"/>
      <c r="C8" s="55"/>
      <c r="D8" s="53"/>
      <c r="E8" s="51"/>
      <c r="F8" s="54"/>
      <c r="G8" s="53"/>
      <c r="H8" s="51"/>
      <c r="I8" s="51"/>
      <c r="J8" s="51"/>
      <c r="K8" s="51"/>
      <c r="L8" s="51"/>
      <c r="M8" s="51"/>
      <c r="N8" s="54"/>
      <c r="O8" s="57"/>
      <c r="P8" s="52"/>
      <c r="Q8" s="52"/>
      <c r="R8" s="73" t="s">
        <v>139</v>
      </c>
      <c r="S8" s="59">
        <f t="shared" si="0"/>
        <v>0</v>
      </c>
    </row>
    <row r="9" spans="1:22" x14ac:dyDescent="0.25">
      <c r="A9" s="48">
        <v>6</v>
      </c>
      <c r="B9" s="76"/>
      <c r="C9" s="55"/>
      <c r="D9" s="53"/>
      <c r="E9" s="51"/>
      <c r="F9" s="54"/>
      <c r="G9" s="53"/>
      <c r="H9" s="51"/>
      <c r="I9" s="51"/>
      <c r="J9" s="51"/>
      <c r="K9" s="51"/>
      <c r="L9" s="51"/>
      <c r="M9" s="51"/>
      <c r="N9" s="54"/>
      <c r="O9" s="57"/>
      <c r="P9" s="52"/>
      <c r="Q9" s="52"/>
      <c r="R9" s="73" t="s">
        <v>139</v>
      </c>
      <c r="S9" s="59">
        <f t="shared" si="0"/>
        <v>0</v>
      </c>
    </row>
    <row r="10" spans="1:22" x14ac:dyDescent="0.25">
      <c r="A10" s="48">
        <v>7</v>
      </c>
      <c r="B10" s="76"/>
      <c r="C10" s="55"/>
      <c r="D10" s="53"/>
      <c r="E10" s="51"/>
      <c r="F10" s="54"/>
      <c r="G10" s="53"/>
      <c r="H10" s="51"/>
      <c r="I10" s="51"/>
      <c r="J10" s="51"/>
      <c r="K10" s="51"/>
      <c r="L10" s="51"/>
      <c r="M10" s="51"/>
      <c r="N10" s="54"/>
      <c r="O10" s="57"/>
      <c r="P10" s="52"/>
      <c r="Q10" s="52"/>
      <c r="R10" s="73" t="s">
        <v>139</v>
      </c>
      <c r="S10" s="59">
        <f t="shared" si="0"/>
        <v>0</v>
      </c>
    </row>
    <row r="11" spans="1:22" x14ac:dyDescent="0.25">
      <c r="A11" s="48">
        <v>8</v>
      </c>
      <c r="B11" s="76"/>
      <c r="C11" s="55"/>
      <c r="D11" s="53"/>
      <c r="E11" s="51"/>
      <c r="F11" s="54"/>
      <c r="G11" s="53"/>
      <c r="H11" s="51"/>
      <c r="I11" s="51"/>
      <c r="J11" s="51"/>
      <c r="K11" s="51"/>
      <c r="L11" s="51"/>
      <c r="M11" s="51"/>
      <c r="N11" s="54"/>
      <c r="O11" s="57"/>
      <c r="P11" s="52"/>
      <c r="Q11" s="52"/>
      <c r="R11" s="73" t="s">
        <v>139</v>
      </c>
      <c r="S11" s="59">
        <f t="shared" si="0"/>
        <v>0</v>
      </c>
    </row>
    <row r="12" spans="1:22" x14ac:dyDescent="0.25">
      <c r="A12" s="48">
        <v>9</v>
      </c>
      <c r="B12" s="76"/>
      <c r="C12" s="55"/>
      <c r="D12" s="53"/>
      <c r="E12" s="51"/>
      <c r="F12" s="54"/>
      <c r="G12" s="53"/>
      <c r="H12" s="51"/>
      <c r="I12" s="51"/>
      <c r="J12" s="51"/>
      <c r="K12" s="51"/>
      <c r="L12" s="51"/>
      <c r="M12" s="51"/>
      <c r="N12" s="54"/>
      <c r="O12" s="57"/>
      <c r="P12" s="52"/>
      <c r="Q12" s="52"/>
      <c r="R12" s="73" t="s">
        <v>139</v>
      </c>
      <c r="S12" s="59">
        <f t="shared" si="0"/>
        <v>0</v>
      </c>
    </row>
    <row r="13" spans="1:22" ht="15.75" thickBot="1" x14ac:dyDescent="0.3">
      <c r="A13" s="49">
        <v>10</v>
      </c>
      <c r="B13" s="77"/>
      <c r="C13" s="37"/>
      <c r="D13" s="40"/>
      <c r="E13" s="38"/>
      <c r="F13" s="41"/>
      <c r="G13" s="40"/>
      <c r="H13" s="38"/>
      <c r="I13" s="38"/>
      <c r="J13" s="38"/>
      <c r="K13" s="38"/>
      <c r="L13" s="38"/>
      <c r="M13" s="38"/>
      <c r="N13" s="41"/>
      <c r="O13" s="58"/>
      <c r="P13" s="39"/>
      <c r="Q13" s="39"/>
      <c r="R13" s="74" t="s">
        <v>139</v>
      </c>
      <c r="S13" s="59">
        <f t="shared" si="0"/>
        <v>0</v>
      </c>
    </row>
    <row r="14" spans="1:22" x14ac:dyDescent="0.25">
      <c r="G14" s="60"/>
      <c r="H14" s="60"/>
      <c r="I14" s="60"/>
      <c r="J14" s="60"/>
      <c r="K14" s="60"/>
      <c r="L14" s="60"/>
      <c r="M14" s="60"/>
      <c r="N14" s="60"/>
    </row>
    <row r="15" spans="1:22" x14ac:dyDescent="0.25">
      <c r="G15" s="60"/>
      <c r="H15" s="60"/>
      <c r="I15" s="60"/>
      <c r="J15" s="60"/>
      <c r="K15" s="60"/>
      <c r="L15" s="60"/>
      <c r="M15" s="60"/>
      <c r="N15" s="60"/>
    </row>
    <row r="16" spans="1:22" x14ac:dyDescent="0.25">
      <c r="G16" s="60"/>
      <c r="H16" s="60"/>
      <c r="I16" s="60"/>
      <c r="J16" s="60"/>
      <c r="K16" s="60"/>
      <c r="L16" s="60"/>
      <c r="M16" s="60"/>
      <c r="N16" s="60"/>
    </row>
  </sheetData>
  <sheetProtection algorithmName="SHA-512" hashValue="5M68elPiaTsUgRyIFs4Nf7/2y177kdAkdKtL8kNzegsaR36fuQrRzaeDt3nOpNDtVzr46ogHjUCMl9pplyA1XQ==" saltValue="xiQLJs/anuq2x8O3UPZUhA==" spinCount="100000" sheet="1" objects="1" scenarios="1"/>
  <mergeCells count="10">
    <mergeCell ref="A1:R1"/>
    <mergeCell ref="A2:A3"/>
    <mergeCell ref="B2:B3"/>
    <mergeCell ref="C2:C3"/>
    <mergeCell ref="D2:F2"/>
    <mergeCell ref="G2:N2"/>
    <mergeCell ref="O2:O3"/>
    <mergeCell ref="P2:P3"/>
    <mergeCell ref="Q2:Q3"/>
    <mergeCell ref="R2:R3"/>
  </mergeCells>
  <dataValidations count="10">
    <dataValidation type="whole" allowBlank="1" showInputMessage="1" showErrorMessage="1" errorTitle="Hiba!" error="Kérjük, 0 - 1000 közötti egész számot adjon meg! Ha a visszajelzett mAs-érték tört formájában jelenik meg, egész számú formára kerekítve írja be!" promptTitle="Beállított mAs-érték" prompt="Kérjük, adja meg a felvételezés során beállított, vagy a berendezés által visszajelzett mAs-értéket!" sqref="E4:E13">
      <formula1>0</formula1>
      <formula2>1000</formula2>
    </dataValidation>
    <dataValidation type="decimal" allowBlank="1" showInputMessage="1" showErrorMessage="1" errorTitle="Hiba!" error="Kérjük, 0 - 5000 közötti, két tizedesjegy pontossággal megadott számot írjon a cellába. Ha a berendezésen nincs DAP kijelzés, kérem írjon 0-t a cellába." promptTitle="DAP érték megadása" prompt="Kérjük, adja meg a berendezés által visszajelzett DAP értéket két tizedesjegy pontossággal! Ha a berendezés a DAP értéket nem jelzi ki, kérem írjon 0-át a cellába!" sqref="O4:O13">
      <formula1>0</formula1>
      <formula2>5000</formula2>
    </dataValidation>
    <dataValidation type="date" operator="greaterThan" allowBlank="1" showInputMessage="1" showErrorMessage="1" errorTitle="Hiba!" error="Kérjük, ÉÉÉÉ.HH.NN formátumban írja be a vizsgálat elvégzésének dátumát, melynek 2020.01.01 utáninak kell lennie." promptTitle="Felvétel készítésének dátuma" prompt="Kérjük, írja be a dátumot ÉÉÉÉ.HH.NN formátumban!" sqref="B4:B13">
      <formula1>44136</formula1>
    </dataValidation>
    <dataValidation allowBlank="1" showInputMessage="1" showErrorMessage="1" prompt="Kérjük, itt adja meg az adott felvétellel kapcsolatos egyéb megjegyzéseit!" sqref="R4:R13"/>
    <dataValidation type="whole" allowBlank="1" showInputMessage="1" showErrorMessage="1" errorTitle="Hiba!" error="Kérjük, 0 - 50 közötti egész számot adjon meg!" promptTitle="Beállított mezőméret" prompt="Kérjük, adja meg a beállított mezőméret szélességét és hosszúságát cm értékben!" sqref="M4:N13">
      <formula1>0</formula1>
      <formula2>50</formula2>
    </dataValidation>
    <dataValidation type="whole" allowBlank="1" showInputMessage="1" showErrorMessage="1" errorTitle="Hiba!" error="Kérjük, 35 - 180 közötti egész számot írjon be!" promptTitle="Fókusz-bőr távolság" prompt="Kérjük, adja meg a legkisebb fólusz-bőr távolságot cm értékben!" sqref="H4:H13">
      <formula1>35</formula1>
      <formula2>180</formula2>
    </dataValidation>
    <dataValidation type="whole" allowBlank="1" showInputMessage="1" showErrorMessage="1" errorTitle="Hiba!" error="Kérjük, 35 - 200 közötti egész számot írjon be!" promptTitle="Fókusz-detektor távolság" prompt="Kérjük, adja meg az alkalmazott fókusz-detektor távolságot (SID) cm értékben." sqref="G4:G13">
      <formula1>35</formula1>
      <formula2>200</formula2>
    </dataValidation>
    <dataValidation type="whole" allowBlank="1" showInputMessage="1" showErrorMessage="1" errorTitle="Hiba!" error="Kérjük, 0 - 8000 közötti egész számot adjon meg!" promptTitle="Alkalmazott felvételi idő" prompt="Kérjük, adja meg a beállított, vagy a berendezés által visszajelzett felvételi idő értékét miliszekundum (ms) formájában (1 sec = 1000 ms). " sqref="F4:F13">
      <formula1>0</formula1>
      <formula2>8000</formula2>
    </dataValidation>
    <dataValidation type="whole" allowBlank="1" showInputMessage="1" showErrorMessage="1" errorTitle="Hiba!" error="Kérjük, 40 - 150 kV közötti értéket írjon be egész szám formájában!" promptTitle="Alkalmazott csőfeszültség" prompt="Kérjük, írja be a felvételezés során beállított, vagy a berendezés által visszajelzett csőfeszültésg (kV) értékét!" sqref="D4:D13">
      <formula1>40</formula1>
      <formula2>150</formula2>
    </dataValidation>
    <dataValidation type="whole" allowBlank="1" showInputMessage="1" showErrorMessage="1" errorTitle="Hiba!" error="Kérjük, 1 - 10 közötti egész számot írjon be!" promptTitle="Felvételek minősége" prompt="Kérjük, hogy 1…10 skálán adja meg az átvilágítások minőségének értékelését. A legrosszabb érték 1, azaz teljesen értékelhetetlen, a legjobb értékelés a 10-es, vagyis az elképzelhető legjobb értékelhetőségű." sqref="Q4:Q13">
      <formula1>1</formula1>
      <formula2>10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Hiba!" error="Kérjük, válasszon a legördülő listából!" promptTitle="Alkalmaztak rácsot?" prompt="Kérjük, válasszon a legördülő listából!">
          <x14:formula1>
            <xm:f>Adatok!$J$3:$J$5</xm:f>
          </x14:formula1>
          <xm:sqref>I4:I13</xm:sqref>
        </x14:dataValidation>
        <x14:dataValidation type="list" allowBlank="1" showInputMessage="1" showErrorMessage="1" errorTitle="Hiba!" error="Kérjük, válasszon a legördülő lisából!" promptTitle="AEC" prompt="Kérjük, jelölje a legördülő lista segítségével, hogy a felvétel elkészítéséhez alkalmaztak-e automatikus expozícióvezérlőt (AEC)!">
          <x14:formula1>
            <xm:f>Adatok!$J$3:$J$5</xm:f>
          </x14:formula1>
          <xm:sqref>L4:L13</xm:sqref>
        </x14:dataValidation>
        <x14:dataValidation type="list" allowBlank="1" showInputMessage="1" showErrorMessage="1" errorTitle="Hiba!" error="Kérjük, válasszon a legördülő listából!" promptTitle="Kiegészítő szűrés" prompt="Kérjük, válasszon a legördülő listából!">
          <x14:formula1>
            <xm:f>Adatok!$L$3:$L$14</xm:f>
          </x14:formula1>
          <xm:sqref>K4:K13</xm:sqref>
        </x14:dataValidation>
        <x14:dataValidation type="list" allowBlank="1" showInputMessage="1" showErrorMessage="1" errorTitle="Hiba!" error="Kérjük, válasszon a legördülő listából!" promptTitle="Alkalmazott fókuszbeállítás" prompt="Kérjük, válassza ki a legördülő listából a felvétel során alkalmazott fókuszbeállítást!">
          <x14:formula1>
            <xm:f>Adatok!$K$3:$K$5</xm:f>
          </x14:formula1>
          <xm:sqref>J4:J13</xm:sqref>
        </x14:dataValidation>
        <x14:dataValidation type="list" allowBlank="1" showInputMessage="1" showErrorMessage="1" errorTitle="Hiba!" error="Kérjük válasszon a legördülő listából!" promptTitle="Páciens neme" prompt="Kérjük, adja meg a páciens nemét!">
          <x14:formula1>
            <xm:f>Adatok!$I$3:$I$5</xm:f>
          </x14:formula1>
          <xm:sqref>C4:C13</xm:sqref>
        </x14:dataValidation>
        <x14:dataValidation type="list" allowBlank="1" showInputMessage="1" showErrorMessage="1" errorTitle="Hiba!" error="Kérjük, válasszon a legördülő listából! Ha a berendezés nem jelzi ki a DAP értéket, válassza a n.a. lehetőséget!" promptTitle="DAP érték mértékegysége" prompt="Kérjük, adja meg a legördülő listából, hogy a berendezés milyen mértékegységben jelzi ki a DAP értéket! Ha a berendezés nem jelzi ki a DAP értéket, válassza a n.a. lehetőséget!">
          <x14:formula1>
            <xm:f>Adatok!$M$3:$M$11</xm:f>
          </x14:formula1>
          <xm:sqref>P4:P13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19</vt:i4>
      </vt:variant>
    </vt:vector>
  </HeadingPairs>
  <TitlesOfParts>
    <vt:vector size="19" baseType="lpstr">
      <vt:lpstr>Tájékoztató</vt:lpstr>
      <vt:lpstr>Adatok</vt:lpstr>
      <vt:lpstr>Koponya AP-PA - 3 hónap-1 év</vt:lpstr>
      <vt:lpstr>Koponya AP-PA - 1-6 év</vt:lpstr>
      <vt:lpstr>Koponya AP-PA - &gt; 6 év</vt:lpstr>
      <vt:lpstr>Koponya LAT - 3 hónap-1 év</vt:lpstr>
      <vt:lpstr>Koponya LAT - 1-6 év</vt:lpstr>
      <vt:lpstr>Mellkas - &lt;5,0 kg</vt:lpstr>
      <vt:lpstr>Mellkas - 5,1-15,0 kg</vt:lpstr>
      <vt:lpstr>Mellkas - 15,1-30,0 kg</vt:lpstr>
      <vt:lpstr>Mellkas - 30,1-50,0 kg</vt:lpstr>
      <vt:lpstr>Mellkas - 50,1-80,0 kg</vt:lpstr>
      <vt:lpstr>Has - &lt;5,0 kg</vt:lpstr>
      <vt:lpstr>Has - 5,1-15,0 kg</vt:lpstr>
      <vt:lpstr>Has - 15,1-30,0 kg</vt:lpstr>
      <vt:lpstr>Has - 30,1-50,0 kg</vt:lpstr>
      <vt:lpstr>Has - 50,1-80,0 kg</vt:lpstr>
      <vt:lpstr>Medence - 15,1-30,0 kg</vt:lpstr>
      <vt:lpstr>Medence - 30,1-50,0 kg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Mihályi Dávid</dc:creator>
  <cp:lastModifiedBy>Mihályi Dávid</cp:lastModifiedBy>
  <dcterms:created xsi:type="dcterms:W3CDTF">2020-09-16T06:53:09Z</dcterms:created>
  <dcterms:modified xsi:type="dcterms:W3CDTF">2023-06-03T18:05:52Z</dcterms:modified>
</cp:coreProperties>
</file>